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ей\Desktop\"/>
    </mc:Choice>
  </mc:AlternateContent>
  <bookViews>
    <workbookView xWindow="0" yWindow="0" windowWidth="20490" windowHeight="7530"/>
  </bookViews>
  <sheets>
    <sheet name="Отделочные работы" sheetId="1" r:id="rId1"/>
    <sheet name="Кровельные работы" sheetId="2" r:id="rId2"/>
    <sheet name="Фасадные работы" sheetId="3" r:id="rId3"/>
    <sheet name="Вентилируемый фасад" sheetId="4" r:id="rId4"/>
    <sheet name="Кладка" sheetId="5" r:id="rId5"/>
  </sheets>
  <calcPr calcId="171027"/>
</workbook>
</file>

<file path=xl/calcChain.xml><?xml version="1.0" encoding="utf-8"?>
<calcChain xmlns="http://schemas.openxmlformats.org/spreadsheetml/2006/main">
  <c r="E66" i="4" l="1"/>
  <c r="F66" i="4" s="1"/>
  <c r="E65" i="4"/>
  <c r="F65" i="4" s="1"/>
  <c r="E64" i="4"/>
  <c r="F64" i="4" s="1"/>
  <c r="F67" i="4" s="1"/>
  <c r="E61" i="4"/>
  <c r="F61" i="4" s="1"/>
  <c r="E60" i="4"/>
  <c r="F60" i="4" s="1"/>
  <c r="E59" i="4"/>
  <c r="F59" i="4" s="1"/>
  <c r="E58" i="4"/>
  <c r="F58" i="4" s="1"/>
  <c r="F50" i="4"/>
  <c r="F51" i="4" s="1"/>
  <c r="E50" i="4"/>
  <c r="E47" i="4"/>
  <c r="F47" i="4" s="1"/>
  <c r="E46" i="4"/>
  <c r="F46" i="4" s="1"/>
  <c r="F48" i="4" s="1"/>
  <c r="F38" i="4"/>
  <c r="E38" i="4"/>
  <c r="E37" i="4"/>
  <c r="F37" i="4" s="1"/>
  <c r="F36" i="4"/>
  <c r="E36" i="4"/>
  <c r="E35" i="4"/>
  <c r="F35" i="4" s="1"/>
  <c r="F39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F19" i="4"/>
  <c r="E19" i="4"/>
  <c r="E18" i="4"/>
  <c r="F18" i="4" s="1"/>
  <c r="F17" i="4"/>
  <c r="E17" i="4"/>
  <c r="E16" i="4"/>
  <c r="F16" i="4" s="1"/>
  <c r="F15" i="4"/>
  <c r="F20" i="4" s="1"/>
  <c r="D20" i="4" s="1"/>
  <c r="E15" i="4"/>
  <c r="F12" i="4"/>
  <c r="E12" i="4"/>
  <c r="E11" i="4"/>
  <c r="F11" i="4" s="1"/>
  <c r="F10" i="4"/>
  <c r="E10" i="4"/>
  <c r="E9" i="4"/>
  <c r="F9" i="4" s="1"/>
  <c r="F8" i="4"/>
  <c r="E8" i="4"/>
  <c r="E7" i="4"/>
  <c r="F7" i="4" s="1"/>
  <c r="F6" i="4"/>
  <c r="E6" i="4"/>
  <c r="E5" i="4"/>
  <c r="F5" i="4" s="1"/>
  <c r="F62" i="4" l="1"/>
  <c r="F13" i="4"/>
  <c r="F33" i="4"/>
  <c r="F21" i="4" l="1"/>
  <c r="D13" i="4"/>
</calcChain>
</file>

<file path=xl/sharedStrings.xml><?xml version="1.0" encoding="utf-8"?>
<sst xmlns="http://schemas.openxmlformats.org/spreadsheetml/2006/main" count="499" uniqueCount="499">
  <si>
    <t>Ремонт помещений</t>
  </si>
  <si>
    <t>Наименование работ</t>
  </si>
  <si>
    <t>Ед. изм.</t>
  </si>
  <si>
    <t>Объём</t>
  </si>
  <si>
    <t>Стоимость работ в рублях</t>
  </si>
  <si>
    <t>Черновые и подготовительные работы</t>
  </si>
  <si>
    <t>Вынос и погрузка мусора</t>
  </si>
  <si>
    <t>куб.м.</t>
  </si>
  <si>
    <t>устройство стяжки армированной 100 мм</t>
  </si>
  <si>
    <t>кв.м.</t>
  </si>
  <si>
    <t>Устройство стен из гипсокартона в 2 слоя с утеплением</t>
  </si>
  <si>
    <t>кв.м.</t>
  </si>
  <si>
    <t>устройство перегородок из гипсокартона в 2 слоя с теплоизоляцией</t>
  </si>
  <si>
    <t>кв.м.</t>
  </si>
  <si>
    <t>Устройство потолка из профлиста по металлокаркасу с утеплением и паро и гидроизоляцией</t>
  </si>
  <si>
    <t>кв.м.</t>
  </si>
  <si>
    <t>Замена потолочных плит типа "Армстронг" (снятие старых и установка новых)</t>
  </si>
  <si>
    <t>кв.м.</t>
  </si>
  <si>
    <t>Устройство потолка типа "Армстронг"</t>
  </si>
  <si>
    <t>кв.м.</t>
  </si>
  <si>
    <t>Устройство реечного потолка</t>
  </si>
  <si>
    <t>кв.м.</t>
  </si>
  <si>
    <t>Отделочные работы</t>
  </si>
  <si>
    <t>устройство покрытия из ковролина</t>
  </si>
  <si>
    <t>кв.м.</t>
  </si>
  <si>
    <t>Устройство пола из линолеума</t>
  </si>
  <si>
    <t>кв.м.</t>
  </si>
  <si>
    <t>демонтаж плинтусов</t>
  </si>
  <si>
    <t>п.м.</t>
  </si>
  <si>
    <t>монтаж плинтусов</t>
  </si>
  <si>
    <t>п.м.</t>
  </si>
  <si>
    <t>Облицовка стен керамической плиткой на клее с декаративной затиркой швов</t>
  </si>
  <si>
    <t>кв.м.</t>
  </si>
  <si>
    <t>Устройство пола и стен из керамической плитки в санузлах и хозблоке</t>
  </si>
  <si>
    <t>кв.м.</t>
  </si>
  <si>
    <t>огрунтовка отшпаклеванных поверхностей за один раз</t>
  </si>
  <si>
    <t>кв.м.</t>
  </si>
  <si>
    <t>Оклейка потолков малярной сеткой</t>
  </si>
  <si>
    <t>кв.м.</t>
  </si>
  <si>
    <t>Оклейка стен маркерными обоями</t>
  </si>
  <si>
    <t>кв.м.</t>
  </si>
  <si>
    <t>Окраска поверхностей   стен водоэмульсионной краской</t>
  </si>
  <si>
    <t>кв.м.</t>
  </si>
  <si>
    <t>Разборка облицовки стен из  керамической плитки</t>
  </si>
  <si>
    <t>кв.м.</t>
  </si>
  <si>
    <t>Разборка покрытия пола из ковровой плитки</t>
  </si>
  <si>
    <t>кв.м.</t>
  </si>
  <si>
    <t>Разборка покрытия пола из ковролина и линолеума</t>
  </si>
  <si>
    <t>кв.м.</t>
  </si>
  <si>
    <t>Разборка самовыравнивающейся стяжки толщ. 5 мм</t>
  </si>
  <si>
    <t>кв.м.</t>
  </si>
  <si>
    <t>Расчистка потолков от старых отделочных слоев вручную</t>
  </si>
  <si>
    <t>кв.м.</t>
  </si>
  <si>
    <t>Снятие  маркерных обоев со стен</t>
  </si>
  <si>
    <t>кв.м.</t>
  </si>
  <si>
    <t>Сплошное шпатлевание потолков   "Ветонитом" толщ. 2 мм по малярной сетке</t>
  </si>
  <si>
    <t>кв.м.</t>
  </si>
  <si>
    <t>Поклейка обоев</t>
  </si>
  <si>
    <t>кв.м.</t>
  </si>
  <si>
    <t>Покраска обоев в 2 слоя</t>
  </si>
  <si>
    <t>кв.м.</t>
  </si>
  <si>
    <t>Установка дверей</t>
  </si>
  <si>
    <t>шт</t>
  </si>
  <si>
    <t>Установка порожков</t>
  </si>
  <si>
    <t>п.м.</t>
  </si>
  <si>
    <t>устройство оконных проемов</t>
  </si>
  <si>
    <t>кв.м.</t>
  </si>
  <si>
    <t>Монтаж оконных блоков</t>
  </si>
  <si>
    <t>кв.м.</t>
  </si>
  <si>
    <t>Сантехнические работы</t>
  </si>
  <si>
    <t>Устройство системы канализации</t>
  </si>
  <si>
    <t>п.м.</t>
  </si>
  <si>
    <t>устройство отопительной системы</t>
  </si>
  <si>
    <t>п.м.</t>
  </si>
  <si>
    <t>Монтаж отопительных приборов</t>
  </si>
  <si>
    <t>шт</t>
  </si>
  <si>
    <t>монтаж сантех приборов (унитаз, раковина)</t>
  </si>
  <si>
    <t>шт</t>
  </si>
  <si>
    <t>устройство системы водоснабжения</t>
  </si>
  <si>
    <t>п.м.</t>
  </si>
  <si>
    <t>Монтаж  душевых кабин с подключением</t>
  </si>
  <si>
    <t>шт</t>
  </si>
  <si>
    <t>Монтаж электрического двуконтурного котла</t>
  </si>
  <si>
    <t>шт</t>
  </si>
  <si>
    <t>Ремонт лестничных маршей</t>
  </si>
  <si>
    <t>Демонтаж подвесного потолка</t>
  </si>
  <si>
    <t>кв.м.</t>
  </si>
  <si>
    <t>Демонтаж двери</t>
  </si>
  <si>
    <t>шт.</t>
  </si>
  <si>
    <t>Демонтаж старого покрытия стен</t>
  </si>
  <si>
    <t>кв.м.</t>
  </si>
  <si>
    <t>Демонтаж поручня</t>
  </si>
  <si>
    <t>п.м.</t>
  </si>
  <si>
    <t>Демонтаж покрытия на лестничных площадках</t>
  </si>
  <si>
    <t>кв.м.</t>
  </si>
  <si>
    <t>Демонтаж плинтуса</t>
  </si>
  <si>
    <t>п.м.</t>
  </si>
  <si>
    <t>Демонтаж лакокрасочного покрытия перил</t>
  </si>
  <si>
    <t>п.м.</t>
  </si>
  <si>
    <t>Демонтаж светильников</t>
  </si>
  <si>
    <t>шт.</t>
  </si>
  <si>
    <t>Монтаж подвесного потолка на маршах и площадках</t>
  </si>
  <si>
    <t>кв.м.</t>
  </si>
  <si>
    <t>Огрунтование стени подвесного потолка(первичное)</t>
  </si>
  <si>
    <t>кв.м.</t>
  </si>
  <si>
    <t>Оштукатуривание поверхности стен (основание)</t>
  </si>
  <si>
    <t>кв.м.</t>
  </si>
  <si>
    <t>Ошкуривание поверхости стен и потолка за 1 раз</t>
  </si>
  <si>
    <t>кв.м.</t>
  </si>
  <si>
    <t>Финишное оштукаруривание стен и потолка за 1 раз</t>
  </si>
  <si>
    <t>кв.м.</t>
  </si>
  <si>
    <t>Огрунтование стен и подвесного потолка(под покраску)</t>
  </si>
  <si>
    <t>кв.м.</t>
  </si>
  <si>
    <t>Окрашивание стен и потолка в 2 слоя</t>
  </si>
  <si>
    <t>кв.м.</t>
  </si>
  <si>
    <t>Монтаж декоративного кирпича</t>
  </si>
  <si>
    <t>кв.м.</t>
  </si>
  <si>
    <t>Затирка швов</t>
  </si>
  <si>
    <t>кв.м.</t>
  </si>
  <si>
    <t>Монтаж поручня</t>
  </si>
  <si>
    <t>п.м.</t>
  </si>
  <si>
    <t>Окрашивание перил</t>
  </si>
  <si>
    <t>п.м.</t>
  </si>
  <si>
    <t>Покрытие поручня лаком в 2 слоя</t>
  </si>
  <si>
    <t>п.м.</t>
  </si>
  <si>
    <t>Монтаж керамогранитного покрытия площадок</t>
  </si>
  <si>
    <t>кв.м.</t>
  </si>
  <si>
    <t>Монтаж керамогранитного плинтуса</t>
  </si>
  <si>
    <t>п.м.</t>
  </si>
  <si>
    <t>Монтаж ступеней и подступенок из керамогранита</t>
  </si>
  <si>
    <t>кв.м.</t>
  </si>
  <si>
    <t>Кровельные работы</t>
  </si>
  <si>
    <t>Наименование работ</t>
  </si>
  <si>
    <t>Ед. изм.</t>
  </si>
  <si>
    <t>Объём</t>
  </si>
  <si>
    <t>Стоимость работ в рублях</t>
  </si>
  <si>
    <t>Цена за ед.</t>
  </si>
  <si>
    <t>Монтаж фальцевой кровли</t>
  </si>
  <si>
    <t>Устроиство стропильной системы</t>
  </si>
  <si>
    <t>м.кв.</t>
  </si>
  <si>
    <t>Устройство нижней обрешетки</t>
  </si>
  <si>
    <t>м.кв.</t>
  </si>
  <si>
    <t>Устройство пароизоляции</t>
  </si>
  <si>
    <t>м.кв.</t>
  </si>
  <si>
    <t>Монтаж утеплителя 150 мм</t>
  </si>
  <si>
    <t>м.кв.</t>
  </si>
  <si>
    <t>Устройство контробрешетки</t>
  </si>
  <si>
    <t>м.кв.</t>
  </si>
  <si>
    <t>Устройство гидроизоляции</t>
  </si>
  <si>
    <t>м.кв.</t>
  </si>
  <si>
    <t>Устройство верхней обрешетки</t>
  </si>
  <si>
    <t>м.кв.</t>
  </si>
  <si>
    <t>Монтаж карнизного свеса</t>
  </si>
  <si>
    <t>п.м.</t>
  </si>
  <si>
    <t>Устроиство конькового продыха</t>
  </si>
  <si>
    <t>п.м.</t>
  </si>
  <si>
    <t>Устройство рядового покрытия</t>
  </si>
  <si>
    <t>м.кв.</t>
  </si>
  <si>
    <t>Монтаж водосточной системы</t>
  </si>
  <si>
    <t>п.м.</t>
  </si>
  <si>
    <t>Изготовление и отделка карнизной части  (деревянной вагонкой)</t>
  </si>
  <si>
    <t>п.м.</t>
  </si>
  <si>
    <t>Изготовление картин</t>
  </si>
  <si>
    <t>м.кв.</t>
  </si>
  <si>
    <t>Обработка древесины ОГНЕ-БИО составом</t>
  </si>
  <si>
    <t>м.куб.</t>
  </si>
  <si>
    <t>Покраска деревянной вагонки в 2 слоя</t>
  </si>
  <si>
    <t>п.м.</t>
  </si>
  <si>
    <t>Монтаж снегоуловителей</t>
  </si>
  <si>
    <t>п.м.</t>
  </si>
  <si>
    <t>Монтаж рулонной наплавляемой кровли</t>
  </si>
  <si>
    <t>Устройстово покрытия кровли из гидростеклоизола ХПП 3,0</t>
  </si>
  <si>
    <t>кв.м.</t>
  </si>
  <si>
    <t>Устройство покрытия кровли из гидростеклоизола ХКП 4,0</t>
  </si>
  <si>
    <t>кв.м.</t>
  </si>
  <si>
    <t>Монтаж теплоизоляционного слоя пирога кровли из экструдированного пенополистерола 35</t>
  </si>
  <si>
    <t>м.куб.</t>
  </si>
  <si>
    <t>Устройство разуклонки кровли из керамзитобетонной  смеси</t>
  </si>
  <si>
    <t>м.куб.</t>
  </si>
  <si>
    <t>Монтаж отливов и фартуков из стали оцинкованной 0,55</t>
  </si>
  <si>
    <t>кв.м.</t>
  </si>
  <si>
    <t>Устройсво пароизоляционного слоя пирога кровли</t>
  </si>
  <si>
    <t>кв.м.</t>
  </si>
  <si>
    <t>Устройство обмазочной гидроизоляции (битумная мастика кровельная)</t>
  </si>
  <si>
    <t>кв.м.</t>
  </si>
  <si>
    <t>Монтаж воронки ливнестока</t>
  </si>
  <si>
    <t>шт.</t>
  </si>
  <si>
    <t>Монтаж отлива на парапет</t>
  </si>
  <si>
    <t>п.м.</t>
  </si>
  <si>
    <t>Монтаж теплоизоляционного слоя пирога кровли из утеплителя минват. h= 100 мм</t>
  </si>
  <si>
    <t>м.куб.</t>
  </si>
  <si>
    <t>Монтаж рулонной наплавляемой кровли по профлисту</t>
  </si>
  <si>
    <t>Монтаж пароизоляции</t>
  </si>
  <si>
    <t>м.кв.</t>
  </si>
  <si>
    <t>Монтаж утеплителя минват. h=100 мм</t>
  </si>
  <si>
    <t>м.кв.</t>
  </si>
  <si>
    <t>Монтаж гидроизоляции Техноэласт Фикс</t>
  </si>
  <si>
    <t>м.кв.</t>
  </si>
  <si>
    <t>Монтаж гидроизоляции Техноэласт ЭКП</t>
  </si>
  <si>
    <t>м.кв.</t>
  </si>
  <si>
    <t>Монтаж примыканий</t>
  </si>
  <si>
    <t>м.п.</t>
  </si>
  <si>
    <t>Монтаж крышки парапета</t>
  </si>
  <si>
    <t>м.п.</t>
  </si>
  <si>
    <t>Монтаж аэратора</t>
  </si>
  <si>
    <t>шт</t>
  </si>
  <si>
    <t>Монтаж мембранной кровли по профлисту</t>
  </si>
  <si>
    <t>Монтаж пароизоляции</t>
  </si>
  <si>
    <t>м.кв.</t>
  </si>
  <si>
    <t>Монтаж утеплителя минват. Н = 150 мм</t>
  </si>
  <si>
    <t>м.кв.</t>
  </si>
  <si>
    <t>Монтаж геотекстиля</t>
  </si>
  <si>
    <t>м.кв.</t>
  </si>
  <si>
    <t>Монтаж  пвх мембраны</t>
  </si>
  <si>
    <t>м.кв.</t>
  </si>
  <si>
    <t>Монтаж примыканий</t>
  </si>
  <si>
    <t>м.п.</t>
  </si>
  <si>
    <t>Монтаж краевых планок</t>
  </si>
  <si>
    <t>м.п.</t>
  </si>
  <si>
    <t>Монтаж аэратора</t>
  </si>
  <si>
    <t>шт</t>
  </si>
  <si>
    <t>Устройство и монтаж кровли из мягкой черепицы</t>
  </si>
  <si>
    <t>Устроиство сторопильной системы</t>
  </si>
  <si>
    <t>м.кв.</t>
  </si>
  <si>
    <t>Обработка древесины ОГНЕ-БИО составом</t>
  </si>
  <si>
    <t>м.куб</t>
  </si>
  <si>
    <t>Устройство нижней обрешетки из ОСП3</t>
  </si>
  <si>
    <t>м.кв.</t>
  </si>
  <si>
    <t>Устройство пароизоляции Дифбар</t>
  </si>
  <si>
    <t>м.кв.</t>
  </si>
  <si>
    <t>Монтаж утеплителя 200 мм</t>
  </si>
  <si>
    <t>м.кв.</t>
  </si>
  <si>
    <t>Устройство контробрешетки</t>
  </si>
  <si>
    <t>м.кв.</t>
  </si>
  <si>
    <t>Устройство гидроизоляции Алюбар</t>
  </si>
  <si>
    <t>м.кв.</t>
  </si>
  <si>
    <t>Устройство верхней обрешетки из ОСП</t>
  </si>
  <si>
    <t>м.кв.</t>
  </si>
  <si>
    <t>Монтаж карнизного свеса</t>
  </si>
  <si>
    <t>п.м.</t>
  </si>
  <si>
    <t>Устройство дополнительной гидоизоляции Сейфити Супер СБС 3 ЭПП</t>
  </si>
  <si>
    <t>м.кв.</t>
  </si>
  <si>
    <t>Монтаж фартуков из стали</t>
  </si>
  <si>
    <t>п.м.</t>
  </si>
  <si>
    <t>Устройство рядового покрытия из битумной черепицы</t>
  </si>
  <si>
    <t>м.кв.</t>
  </si>
  <si>
    <t>Монтаж аэратора</t>
  </si>
  <si>
    <t>шт</t>
  </si>
  <si>
    <t>Монтаж водосточной системы</t>
  </si>
  <si>
    <t>п.м.</t>
  </si>
  <si>
    <t>Монтаж снегоуловителей</t>
  </si>
  <si>
    <t>шт</t>
  </si>
  <si>
    <t>Изготовление и отделка карнизной части  (деревянной вагонкой)</t>
  </si>
  <si>
    <t>п.м.</t>
  </si>
  <si>
    <t>Покраска деревянной вагонки в 2 слоя</t>
  </si>
  <si>
    <t>п.м.</t>
  </si>
  <si>
    <t>Фасадные работы</t>
  </si>
  <si>
    <t>Наименование работ</t>
  </si>
  <si>
    <t>Ед. изм.</t>
  </si>
  <si>
    <t>Объём</t>
  </si>
  <si>
    <t>Стоимость работ в рублях</t>
  </si>
  <si>
    <t>Цена за ед.</t>
  </si>
  <si>
    <t>Вентилируемый фасад</t>
  </si>
  <si>
    <t>Монтаж  подсистемы и отливов</t>
  </si>
  <si>
    <t>кв.м.</t>
  </si>
  <si>
    <t>Монтаж плит теплоизоляции</t>
  </si>
  <si>
    <t>кв.м.</t>
  </si>
  <si>
    <t>Монтаж плит керамогранита</t>
  </si>
  <si>
    <t>кв.м.</t>
  </si>
  <si>
    <t>Монтаж витражного остекления</t>
  </si>
  <si>
    <t>кв.м.</t>
  </si>
  <si>
    <t>Монтаж/демонтаж лесов</t>
  </si>
  <si>
    <t>кв.м.</t>
  </si>
  <si>
    <t>Геодезическая съемка</t>
  </si>
  <si>
    <t>кв.м.</t>
  </si>
  <si>
    <t>Мокрый фасад система Церезит</t>
  </si>
  <si>
    <t>Подготовка поверхности стен</t>
  </si>
  <si>
    <t>кв.м.</t>
  </si>
  <si>
    <t>Монтаж цокольного профиля</t>
  </si>
  <si>
    <t>п.м.</t>
  </si>
  <si>
    <t>Монтаж утеплителя 100 мм на клеевой основе</t>
  </si>
  <si>
    <t>кв.м.</t>
  </si>
  <si>
    <t>Монтаж утеплителя 50мм на дюбеля</t>
  </si>
  <si>
    <t>кв.м.</t>
  </si>
  <si>
    <t>Устройство базового штукатурного слоя по стеклосетке</t>
  </si>
  <si>
    <t>кв.м.</t>
  </si>
  <si>
    <t>Устройство откосов из уголка армированного</t>
  </si>
  <si>
    <t>п.м.</t>
  </si>
  <si>
    <t>Шпатлевание поверхностей фасада финишное</t>
  </si>
  <si>
    <t>кв.м.</t>
  </si>
  <si>
    <t>Шпатлевание откосов</t>
  </si>
  <si>
    <t>п.м.</t>
  </si>
  <si>
    <t>Устройство декоративной штукатурки</t>
  </si>
  <si>
    <t>кв.м.</t>
  </si>
  <si>
    <t>Грунтовка  фасадов 3 раза</t>
  </si>
  <si>
    <t>кв.м.</t>
  </si>
  <si>
    <t>Ошкуривание поверхности фасада за 3 раза</t>
  </si>
  <si>
    <t>кв.м.</t>
  </si>
  <si>
    <t>Окраска поверхностей фасадов за 2 раза</t>
  </si>
  <si>
    <t>кв.м.</t>
  </si>
  <si>
    <t>Монтаж декоративного камня на цоколе</t>
  </si>
  <si>
    <t>кв.м.</t>
  </si>
  <si>
    <t>Монтаж декоративных элементов фасада (углы,окна)</t>
  </si>
  <si>
    <t>кв.м.</t>
  </si>
  <si>
    <t>Монтаж-демонтаж лесов</t>
  </si>
  <si>
    <t>кв.м.</t>
  </si>
  <si>
    <t>Отделка фасада фиброцементными плитами</t>
  </si>
  <si>
    <t>Подготовка поверхности стен</t>
  </si>
  <si>
    <t>кв.м.</t>
  </si>
  <si>
    <t>Монтаж цокольного профиля</t>
  </si>
  <si>
    <t>п.м.</t>
  </si>
  <si>
    <t>Монтаж утеплителя 100 мм надюбеля</t>
  </si>
  <si>
    <t>кв.м.</t>
  </si>
  <si>
    <t>Монтаж утеплителя 50 мм на дюбеля</t>
  </si>
  <si>
    <t>кв.м.</t>
  </si>
  <si>
    <t>Устройство подвесной системы фасада</t>
  </si>
  <si>
    <t>кв.м.</t>
  </si>
  <si>
    <t>Устройство откосов из уголка армированного</t>
  </si>
  <si>
    <t>п.м.</t>
  </si>
  <si>
    <t>Монтаж фиброцементных панелей</t>
  </si>
  <si>
    <t>кв.м.</t>
  </si>
  <si>
    <t>Устройство  откосов из фиброцементных панелей</t>
  </si>
  <si>
    <t>п.м.</t>
  </si>
  <si>
    <t>Монтаж панелей на цоколе</t>
  </si>
  <si>
    <t>кв.м.</t>
  </si>
  <si>
    <t>Монтаж декоративных элементов фасада (углы,окна)</t>
  </si>
  <si>
    <t>кв.м.</t>
  </si>
  <si>
    <t>Монтаж-демонтаж лесов</t>
  </si>
  <si>
    <t>кв.м.</t>
  </si>
  <si>
    <t>Реставрация фасада</t>
  </si>
  <si>
    <t>Защита окон плёнкой</t>
  </si>
  <si>
    <t>кв.м.</t>
  </si>
  <si>
    <t>Очистка вручную поверхности фасада от пыли и отслаивающейся краски</t>
  </si>
  <si>
    <t>кв.м.</t>
  </si>
  <si>
    <t>Мытье фасада перед работами</t>
  </si>
  <si>
    <t>кв.м.</t>
  </si>
  <si>
    <t>Ремонт штукатурного слоя фасада с расшивкой и заделкой образовавшихся трещин и поклейкой фасадной сетки</t>
  </si>
  <si>
    <t>кв.м.</t>
  </si>
  <si>
    <t>Шпатлевание поверхностей фасада споклейкой сетки (базовый)</t>
  </si>
  <si>
    <t>кв.м.</t>
  </si>
  <si>
    <t>Шпатлевание поверхностей фасада финишное за 2 раза</t>
  </si>
  <si>
    <t>кв.м.</t>
  </si>
  <si>
    <t>Грунтовка  фасадов 3 раза</t>
  </si>
  <si>
    <t>кв.м.</t>
  </si>
  <si>
    <t>Ошкуривание поверхности фасада за 3 раза</t>
  </si>
  <si>
    <t>кв.м.</t>
  </si>
  <si>
    <t>Окраска поверхностей фасадов за 2 раза</t>
  </si>
  <si>
    <t>кв.м.</t>
  </si>
  <si>
    <t>Ремонт оконных обрамлений</t>
  </si>
  <si>
    <t>шт.</t>
  </si>
  <si>
    <t>Реставрация элементов декора</t>
  </si>
  <si>
    <t>п.м</t>
  </si>
  <si>
    <t>01. Фасад вентилируемый из керамогранитных плит 10 000 м2 (работы выполняются с лесов или строительных тур)</t>
  </si>
  <si>
    <t>1. Работы</t>
  </si>
  <si>
    <t>Виды работ</t>
  </si>
  <si>
    <t>Ед.изм.</t>
  </si>
  <si>
    <t>Количество</t>
  </si>
  <si>
    <t>Работы (руб.)</t>
  </si>
  <si>
    <t>Общая стоимость (руб.)</t>
  </si>
  <si>
    <t>Цена за единицу</t>
  </si>
  <si>
    <t>Всего</t>
  </si>
  <si>
    <t>Разметка и отбивка осей под устройство подсистемы, устройство кронштейнов</t>
  </si>
  <si>
    <t>м2</t>
  </si>
  <si>
    <t>Монтаж утеплителя типа Rockwool 100мм</t>
  </si>
  <si>
    <t>м2</t>
  </si>
  <si>
    <t>Разработка проектной документации</t>
  </si>
  <si>
    <t>м2</t>
  </si>
  <si>
    <t>Геодезия</t>
  </si>
  <si>
    <t>м2</t>
  </si>
  <si>
    <t>Монтаж оцинков. обрамлений</t>
  </si>
  <si>
    <t>м2</t>
  </si>
  <si>
    <t>Обустройство лесов (амортизация/монтаж/демонтаж)</t>
  </si>
  <si>
    <t>м2</t>
  </si>
  <si>
    <t>Устройство подсистемы «РусЭксп»</t>
  </si>
  <si>
    <t>м2</t>
  </si>
  <si>
    <t>Монтаж керамогранита на подсистему</t>
  </si>
  <si>
    <t>м2</t>
  </si>
  <si>
    <t>Итого:</t>
  </si>
  <si>
    <t>м2</t>
  </si>
  <si>
    <t>2. Строительные материалы</t>
  </si>
  <si>
    <t>Утеплитель типа Rockwool (базальт)</t>
  </si>
  <si>
    <t>м2</t>
  </si>
  <si>
    <t>Оцинк. обрамления окон, парапетов</t>
  </si>
  <si>
    <t>м2</t>
  </si>
  <si>
    <t>Подсистема для вентилируемого фасада «РусЭксп»</t>
  </si>
  <si>
    <t>м2</t>
  </si>
  <si>
    <t>Крепеж (анкер + тарел. дюбель)</t>
  </si>
  <si>
    <t>м2</t>
  </si>
  <si>
    <t>Керамогранит 600х600</t>
  </si>
  <si>
    <t>м2</t>
  </si>
  <si>
    <t>Итого:</t>
  </si>
  <si>
    <t>м2</t>
  </si>
  <si>
    <t>ИТОГО по всем статьям расходов:</t>
  </si>
  <si>
    <t>02. Фасад, облицованный алюкобондом 10 000 м2 (работы выполняются с лесов или строительных тур)</t>
  </si>
  <si>
    <t>1. Работы</t>
  </si>
  <si>
    <t>Виды работ</t>
  </si>
  <si>
    <t>Ед.изм.</t>
  </si>
  <si>
    <t>Количество</t>
  </si>
  <si>
    <t>Работы (руб.)</t>
  </si>
  <si>
    <t>Общая стоимость (руб.)</t>
  </si>
  <si>
    <t>Цена за единицу</t>
  </si>
  <si>
    <t>Всего</t>
  </si>
  <si>
    <t>Геодезия</t>
  </si>
  <si>
    <t>м2</t>
  </si>
  <si>
    <t>Разработка проектной документации</t>
  </si>
  <si>
    <t>м2</t>
  </si>
  <si>
    <t>Разметка и отбивка осей под устройство подсистемы, устройство кронштейнов</t>
  </si>
  <si>
    <t>м2</t>
  </si>
  <si>
    <t>Монтаж утеплителя типа Rockwool 100мм</t>
  </si>
  <si>
    <t>м2</t>
  </si>
  <si>
    <t>Устройство подсистемы для монтажа облицовки Алюкобонд</t>
  </si>
  <si>
    <t>м2</t>
  </si>
  <si>
    <t>Монтаж облицовки Алюкобонд на подсистему</t>
  </si>
  <si>
    <t>м2</t>
  </si>
  <si>
    <t>ИТОГО:</t>
  </si>
  <si>
    <t>2. Строительные материалы</t>
  </si>
  <si>
    <t>Утеплитель типа Rockwool</t>
  </si>
  <si>
    <t>м2</t>
  </si>
  <si>
    <t>Крепеж (анкер + тарел. дюбель)</t>
  </si>
  <si>
    <t>м2</t>
  </si>
  <si>
    <t>Подсистема для монтажа облицовки Алюкобонд</t>
  </si>
  <si>
    <t>м2</t>
  </si>
  <si>
    <t>Облицовочные панели Алюкобонд 1000мм*2000мм</t>
  </si>
  <si>
    <t>м2</t>
  </si>
  <si>
    <t>ИТОГО:</t>
  </si>
  <si>
    <t>ИТОГО по всем статьям расходов:</t>
  </si>
  <si>
    <t>03. Фасад, облицованный металлосайдингом 10 000 м2 (работы выполняются с лесов или строительных тур)</t>
  </si>
  <si>
    <t>1. Работы</t>
  </si>
  <si>
    <t>Виды работ</t>
  </si>
  <si>
    <t>Ед.изм.</t>
  </si>
  <si>
    <t>Количество</t>
  </si>
  <si>
    <t>Работы (руб.)</t>
  </si>
  <si>
    <t>Общая стоимость (руб.)</t>
  </si>
  <si>
    <t>Цена за единицу</t>
  </si>
  <si>
    <t>Всего</t>
  </si>
  <si>
    <t>Монтаж обрешётки под металлсайдинг</t>
  </si>
  <si>
    <t>м2</t>
  </si>
  <si>
    <t>Облицовка металлосайдингом</t>
  </si>
  <si>
    <t>м2</t>
  </si>
  <si>
    <t>ИТОГО:</t>
  </si>
  <si>
    <t>2. Строительные материалы</t>
  </si>
  <si>
    <t>Комплект металлосайдинга однотипного одноцветного</t>
  </si>
  <si>
    <t>м2</t>
  </si>
  <si>
    <t>ИТОГО:</t>
  </si>
  <si>
    <t>ИТОГО по всем статьям расходов:</t>
  </si>
  <si>
    <t>04. Фасад, облицованный металлокасетами 10 000 м2 (работы выполняются с лесов или строительных тур)</t>
  </si>
  <si>
    <t>1. Работы</t>
  </si>
  <si>
    <t>Виды работ</t>
  </si>
  <si>
    <t>Ед.изм.</t>
  </si>
  <si>
    <t>Количество</t>
  </si>
  <si>
    <t>Работы (руб.)</t>
  </si>
  <si>
    <t>Общая стоимость (руб.)</t>
  </si>
  <si>
    <t>Цена за единицу</t>
  </si>
  <si>
    <t>Всего</t>
  </si>
  <si>
    <t>Разметка и отбивка осей под устройство подсистемы, устройство кронштейнов</t>
  </si>
  <si>
    <t>м2</t>
  </si>
  <si>
    <t>Монтаж утеплителя типа Rockwool 100мм</t>
  </si>
  <si>
    <t>м2</t>
  </si>
  <si>
    <t>Устройство подсистемы для монтажа металлокасет</t>
  </si>
  <si>
    <t>м2</t>
  </si>
  <si>
    <t>Монтаж металлокасет с открытым крепежом на подсистему</t>
  </si>
  <si>
    <t>м2</t>
  </si>
  <si>
    <t>ИТОГО:</t>
  </si>
  <si>
    <t>2. Строительные материалы</t>
  </si>
  <si>
    <t>Утеплитель типа Rockwool</t>
  </si>
  <si>
    <t>м2</t>
  </si>
  <si>
    <t>Подсистема для монтажа металлокасет</t>
  </si>
  <si>
    <t>м2</t>
  </si>
  <si>
    <t>Комплект металлокасет одноцветных в сборе</t>
  </si>
  <si>
    <t>м2</t>
  </si>
  <si>
    <t>ИТОГО:</t>
  </si>
  <si>
    <t>ИТОГО по всем статьям расходов:</t>
  </si>
  <si>
    <t>Уважаемые клиенты, Компания «КАРУС-Строй» предлагает Вам выезд с осуществлением замеров и осмотр объекта совершенно бесплатно. Возможен выезд на сильно удаленные от МКАД здания.</t>
  </si>
  <si>
    <t>Окончательная стоимость работ определяется менеджером после осмотра объекта (ввиду того, что на цену могут повлиять разные повышающие коэффициенты: усложнение работы или увеличение сроков выполнения работ).</t>
  </si>
  <si>
    <t>Возведение сооружений из кирпича</t>
  </si>
  <si>
    <t>Наименование работ</t>
  </si>
  <si>
    <t>Ед. изм.</t>
  </si>
  <si>
    <t>Объём</t>
  </si>
  <si>
    <t>Стоимость работ в рублях</t>
  </si>
  <si>
    <t>Цена за ед.</t>
  </si>
  <si>
    <t>Устройство кирпичной кладки, внешние стены</t>
  </si>
  <si>
    <t>Устройство черновой кирпичной кладки под расшивку - Кирпич</t>
  </si>
  <si>
    <t>м.куб.</t>
  </si>
  <si>
    <t>Устройство черновой кирпичной кладки под расшивку - Пеноблок</t>
  </si>
  <si>
    <t>м.куб.</t>
  </si>
  <si>
    <t>Устройство облицовочного кирпича - ПОЛКИРПИЧА</t>
  </si>
  <si>
    <t>кв.м.</t>
  </si>
  <si>
    <t>Устройство утеплителя 100-200 мм (минвата)</t>
  </si>
  <si>
    <t>кв.м.</t>
  </si>
  <si>
    <t>Устройство кирпичной кладки, внутренние перегородки</t>
  </si>
  <si>
    <t>Устройство черновой кирпичной кладки в полкирпича - Кирпич</t>
  </si>
  <si>
    <t>кв.м.</t>
  </si>
  <si>
    <t>Устройство черновой кирпичной кладки под загребень - Пеноблок</t>
  </si>
  <si>
    <t>кв.м.</t>
  </si>
  <si>
    <t>Устройство перегородок из облицовочного кирпича</t>
  </si>
  <si>
    <t>кв.м.</t>
  </si>
  <si>
    <t>32759000</t>
  </si>
  <si>
    <t>8300000</t>
  </si>
  <si>
    <t>21600000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</si>
</sst>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"/>
    </font>
    <font>
      <b/>
      <sz val="10"/>
      <color rgb="FFFFFFFF"/>
      <name val="Arial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0"/>
      <color rgb="FFF79646"/>
      <name val="Arial"/>
    </font>
    <font>
      <sz val="8"/>
      <color rgb="FFF79646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0"/>
      <color rgb="FFF79646"/>
      <name val="Arial"/>
    </font>
    <font>
      <b/>
      <sz val="8"/>
      <color rgb="FFF79646"/>
      <name val="Verdana"/>
    </font>
    <font>
      <sz val="8"/>
      <color rgb="FF000000"/>
      <name val="Verdana"/>
    </font>
    <font>
      <b/>
      <sz val="8"/>
      <color rgb="FFF79646"/>
      <name val="Verdana"/>
    </font>
    <font>
      <sz val="8"/>
      <color rgb="FF000000"/>
      <name val="Verdana"/>
    </font>
    <font>
      <b/>
      <sz val="10"/>
      <color rgb="FFFF9900"/>
      <name val="Arial"/>
    </font>
    <font>
      <sz val="8"/>
      <color rgb="FF000000"/>
      <name val="Verdana"/>
    </font>
    <font>
      <sz val="8"/>
      <color rgb="FF000000"/>
      <name val="Verdana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0"/>
      <color rgb="FFFFFFFF"/>
      <name val="Arial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i/>
      <sz val="8"/>
      <color rgb="FF000000"/>
      <name val="Verdana"/>
    </font>
    <font>
      <b/>
      <i/>
      <sz val="8"/>
      <color rgb="FF000000"/>
      <name val="Verdana"/>
    </font>
    <font>
      <b/>
      <sz val="8"/>
      <color rgb="FF000000"/>
      <name val="Verdana"/>
    </font>
    <font>
      <b/>
      <i/>
      <sz val="8"/>
      <color rgb="FF000000"/>
      <name val="Verdana"/>
    </font>
    <font>
      <b/>
      <i/>
      <sz val="8"/>
      <color rgb="FF000000"/>
      <name val="Verdana"/>
    </font>
    <font>
      <b/>
      <i/>
      <sz val="8"/>
      <color rgb="FF000000"/>
      <name val="Verdana"/>
    </font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  <fill>
      <patternFill patternType="none"/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/>
    </xf>
    <xf numFmtId="2" fontId="15" fillId="3" borderId="15" xfId="0" applyNumberFormat="1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left" wrapText="1"/>
    </xf>
    <xf numFmtId="0" fontId="18" fillId="3" borderId="18" xfId="0" applyFont="1" applyFill="1" applyBorder="1" applyAlignment="1">
      <alignment horizontal="center" wrapText="1"/>
    </xf>
    <xf numFmtId="2" fontId="19" fillId="3" borderId="19" xfId="0" applyNumberFormat="1" applyFont="1" applyFill="1" applyBorder="1" applyAlignment="1">
      <alignment horizontal="center" wrapText="1"/>
    </xf>
    <xf numFmtId="0" fontId="20" fillId="3" borderId="20" xfId="0" applyFont="1" applyFill="1" applyBorder="1" applyAlignment="1">
      <alignment horizontal="center" vertical="top" wrapText="1"/>
    </xf>
    <xf numFmtId="2" fontId="21" fillId="3" borderId="21" xfId="0" applyNumberFormat="1" applyFont="1" applyFill="1" applyBorder="1" applyAlignment="1">
      <alignment horizontal="center" vertical="top" wrapText="1"/>
    </xf>
    <xf numFmtId="0" fontId="22" fillId="3" borderId="22" xfId="0" applyFont="1" applyFill="1" applyBorder="1" applyAlignment="1">
      <alignment horizontal="left" wrapText="1"/>
    </xf>
    <xf numFmtId="0" fontId="23" fillId="3" borderId="23" xfId="0" applyFont="1" applyFill="1" applyBorder="1" applyAlignment="1">
      <alignment horizontal="center" vertical="top" wrapText="1"/>
    </xf>
    <xf numFmtId="0" fontId="24" fillId="3" borderId="24" xfId="0" applyFont="1" applyFill="1" applyBorder="1" applyAlignment="1">
      <alignment horizontal="center" wrapText="1"/>
    </xf>
    <xf numFmtId="0" fontId="25" fillId="3" borderId="25" xfId="0" applyFont="1" applyFill="1" applyBorder="1" applyAlignment="1">
      <alignment horizontal="center"/>
    </xf>
    <xf numFmtId="4" fontId="26" fillId="3" borderId="26" xfId="0" applyNumberFormat="1" applyFont="1" applyFill="1" applyBorder="1" applyAlignment="1">
      <alignment horizontal="center" wrapText="1"/>
    </xf>
    <xf numFmtId="0" fontId="27" fillId="4" borderId="27" xfId="0" applyFont="1" applyFill="1" applyBorder="1" applyAlignment="1">
      <alignment horizontal="left"/>
    </xf>
    <xf numFmtId="0" fontId="28" fillId="3" borderId="28" xfId="0" applyFont="1" applyFill="1" applyBorder="1" applyAlignment="1">
      <alignment horizontal="center" wrapText="1"/>
    </xf>
    <xf numFmtId="2" fontId="29" fillId="3" borderId="29" xfId="0" applyNumberFormat="1" applyFont="1" applyFill="1" applyBorder="1" applyAlignment="1">
      <alignment horizontal="center" wrapText="1"/>
    </xf>
    <xf numFmtId="0" fontId="30" fillId="3" borderId="30" xfId="0" applyFont="1" applyFill="1" applyBorder="1" applyAlignment="1"/>
    <xf numFmtId="0" fontId="31" fillId="3" borderId="31" xfId="0" applyFont="1" applyFill="1" applyBorder="1" applyAlignment="1">
      <alignment vertical="top"/>
    </xf>
    <xf numFmtId="0" fontId="32" fillId="3" borderId="32" xfId="0" applyFont="1" applyFill="1" applyBorder="1" applyAlignment="1">
      <alignment vertical="top"/>
    </xf>
    <xf numFmtId="0" fontId="33" fillId="3" borderId="33" xfId="0" applyFont="1" applyFill="1" applyBorder="1"/>
    <xf numFmtId="0" fontId="35" fillId="2" borderId="35" xfId="0" applyFont="1" applyFill="1" applyBorder="1" applyAlignment="1">
      <alignment wrapText="1"/>
    </xf>
    <xf numFmtId="0" fontId="37" fillId="3" borderId="37" xfId="0" applyFont="1" applyFill="1" applyBorder="1" applyAlignment="1">
      <alignment wrapText="1"/>
    </xf>
    <xf numFmtId="0" fontId="38" fillId="3" borderId="38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40" fillId="3" borderId="40" xfId="0" applyFont="1" applyFill="1" applyBorder="1" applyAlignment="1">
      <alignment horizontal="right" vertical="center" wrapText="1"/>
    </xf>
    <xf numFmtId="0" fontId="41" fillId="3" borderId="41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 wrapText="1"/>
    </xf>
    <xf numFmtId="0" fontId="43" fillId="3" borderId="43" xfId="0" applyFont="1" applyFill="1" applyBorder="1" applyAlignment="1">
      <alignment horizontal="right" vertical="top" wrapText="1"/>
    </xf>
    <xf numFmtId="0" fontId="45" fillId="3" borderId="45" xfId="0" applyFont="1" applyFill="1" applyBorder="1" applyAlignment="1">
      <alignment wrapText="1"/>
    </xf>
    <xf numFmtId="1" fontId="46" fillId="3" borderId="46" xfId="0" applyNumberFormat="1" applyFont="1" applyFill="1" applyBorder="1" applyAlignment="1">
      <alignment horizontal="center" vertical="center" wrapText="1"/>
    </xf>
    <xf numFmtId="0" fontId="47" fillId="3" borderId="47" xfId="0" applyFont="1" applyFill="1" applyBorder="1"/>
    <xf numFmtId="0" fontId="49" fillId="3" borderId="48" xfId="0" applyFont="1" applyFill="1" applyBorder="1" applyAlignment="1">
      <alignment horizontal="left" vertical="top" wrapText="1"/>
    </xf>
    <xf numFmtId="0" fontId="50" fillId="3" borderId="49" xfId="0" applyFont="1" applyFill="1" applyBorder="1" applyAlignment="1">
      <alignment horizontal="right" vertical="top" wrapText="1"/>
    </xf>
    <xf numFmtId="2" fontId="51" fillId="3" borderId="50" xfId="0" applyNumberFormat="1" applyFont="1" applyFill="1" applyBorder="1" applyAlignment="1">
      <alignment horizontal="right" vertical="top" wrapText="1"/>
    </xf>
    <xf numFmtId="0" fontId="36" fillId="3" borderId="36" xfId="0" applyFont="1" applyFill="1" applyBorder="1" applyAlignment="1">
      <alignment horizontal="center" vertical="center" wrapText="1"/>
    </xf>
    <xf numFmtId="0" fontId="0" fillId="0" borderId="0" xfId="0"/>
    <xf numFmtId="0" fontId="34" fillId="2" borderId="34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center" vertical="center" wrapText="1"/>
    </xf>
    <xf numFmtId="0" fontId="44" fillId="3" borderId="44" xfId="0" applyFont="1" applyFill="1" applyBorder="1" applyAlignment="1">
      <alignment horizontal="right" vertical="center" wrapText="1"/>
    </xf>
    <xf numFmtId="0" fontId="48" fillId="3" borderId="47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F6" sqref="F6"/>
    </sheetView>
  </sheetViews>
  <sheetFormatPr defaultColWidth="17.28515625" defaultRowHeight="12.75" x14ac:dyDescent="0.2"/>
  <cols>
    <col min="1" max="1" width="61.85546875" customWidth="1"/>
    <col min="2" max="2" width="8.42578125" customWidth="1"/>
    <col min="3" max="3" width="7.7109375" customWidth="1"/>
    <col min="4" max="4" width="13.140625" customWidth="1"/>
  </cols>
  <sheetData>
    <row r="1" spans="1:4" x14ac:dyDescent="0.2">
      <c r="A1" s="1" t="s">
        <v>0</v>
      </c>
      <c r="B1" s="2"/>
      <c r="C1" s="3"/>
      <c r="D1" s="4"/>
    </row>
    <row r="2" spans="1:4" ht="31.5" x14ac:dyDescent="0.2">
      <c r="A2" s="5" t="s">
        <v>1</v>
      </c>
      <c r="B2" s="6" t="s">
        <v>2</v>
      </c>
      <c r="C2" s="7" t="s">
        <v>3</v>
      </c>
      <c r="D2" s="8" t="s">
        <v>4</v>
      </c>
    </row>
    <row r="3" spans="1:4" x14ac:dyDescent="0.2">
      <c r="A3" s="9"/>
      <c r="B3" s="10"/>
      <c r="C3" s="10"/>
      <c r="D3" s="11"/>
    </row>
    <row r="4" spans="1:4" x14ac:dyDescent="0.2">
      <c r="A4" s="12" t="s">
        <v>5</v>
      </c>
      <c r="B4" s="13"/>
      <c r="C4" s="13"/>
      <c r="D4" s="13"/>
    </row>
    <row r="5" spans="1:4" x14ac:dyDescent="0.2">
      <c r="A5" s="9" t="s">
        <v>6</v>
      </c>
      <c r="B5" s="14" t="s">
        <v>7</v>
      </c>
      <c r="C5" s="15">
        <v>1</v>
      </c>
      <c r="D5" s="16">
        <v>357</v>
      </c>
    </row>
    <row r="6" spans="1:4" x14ac:dyDescent="0.2">
      <c r="A6" s="17" t="s">
        <v>8</v>
      </c>
      <c r="B6" s="18" t="s">
        <v>9</v>
      </c>
      <c r="C6" s="19">
        <v>1</v>
      </c>
      <c r="D6" s="16">
        <v>238</v>
      </c>
    </row>
    <row r="7" spans="1:4" x14ac:dyDescent="0.2">
      <c r="A7" s="17" t="s">
        <v>10</v>
      </c>
      <c r="B7" s="18" t="s">
        <v>11</v>
      </c>
      <c r="C7" s="19">
        <v>1</v>
      </c>
      <c r="D7" s="16">
        <v>297</v>
      </c>
    </row>
    <row r="8" spans="1:4" x14ac:dyDescent="0.2">
      <c r="A8" s="17" t="s">
        <v>12</v>
      </c>
      <c r="B8" s="18" t="s">
        <v>13</v>
      </c>
      <c r="C8" s="19">
        <v>1</v>
      </c>
      <c r="D8" s="16">
        <v>333</v>
      </c>
    </row>
    <row r="9" spans="1:4" ht="21.75" x14ac:dyDescent="0.2">
      <c r="A9" s="17" t="s">
        <v>14</v>
      </c>
      <c r="B9" s="18" t="s">
        <v>15</v>
      </c>
      <c r="C9" s="19">
        <v>1</v>
      </c>
      <c r="D9" s="16">
        <v>357</v>
      </c>
    </row>
    <row r="10" spans="1:4" ht="21.75" x14ac:dyDescent="0.2">
      <c r="A10" s="17" t="s">
        <v>16</v>
      </c>
      <c r="B10" s="18" t="s">
        <v>17</v>
      </c>
      <c r="C10" s="19">
        <v>1</v>
      </c>
      <c r="D10" s="16">
        <v>71</v>
      </c>
    </row>
    <row r="11" spans="1:4" x14ac:dyDescent="0.2">
      <c r="A11" s="17" t="s">
        <v>18</v>
      </c>
      <c r="B11" s="18" t="s">
        <v>19</v>
      </c>
      <c r="C11" s="19">
        <v>1</v>
      </c>
      <c r="D11" s="16">
        <v>178</v>
      </c>
    </row>
    <row r="12" spans="1:4" x14ac:dyDescent="0.2">
      <c r="A12" s="17" t="s">
        <v>20</v>
      </c>
      <c r="B12" s="18" t="s">
        <v>21</v>
      </c>
      <c r="C12" s="19">
        <v>1</v>
      </c>
      <c r="D12" s="16">
        <v>202</v>
      </c>
    </row>
    <row r="13" spans="1:4" x14ac:dyDescent="0.2">
      <c r="A13" s="17"/>
      <c r="B13" s="20"/>
      <c r="C13" s="21"/>
      <c r="D13" s="11"/>
    </row>
    <row r="14" spans="1:4" x14ac:dyDescent="0.2">
      <c r="A14" s="22" t="s">
        <v>22</v>
      </c>
      <c r="B14" s="23"/>
      <c r="C14" s="23"/>
      <c r="D14" s="11"/>
    </row>
    <row r="15" spans="1:4" x14ac:dyDescent="0.2">
      <c r="A15" s="17" t="s">
        <v>23</v>
      </c>
      <c r="B15" s="18" t="s">
        <v>24</v>
      </c>
      <c r="C15" s="24">
        <v>1</v>
      </c>
      <c r="D15" s="16">
        <v>178</v>
      </c>
    </row>
    <row r="16" spans="1:4" x14ac:dyDescent="0.2">
      <c r="A16" s="17" t="s">
        <v>25</v>
      </c>
      <c r="B16" s="18" t="s">
        <v>26</v>
      </c>
      <c r="C16" s="19">
        <v>1</v>
      </c>
      <c r="D16" s="16">
        <v>142</v>
      </c>
    </row>
    <row r="17" spans="1:4" x14ac:dyDescent="0.2">
      <c r="A17" s="17" t="s">
        <v>27</v>
      </c>
      <c r="B17" s="18" t="s">
        <v>28</v>
      </c>
      <c r="C17" s="19">
        <v>1</v>
      </c>
      <c r="D17" s="16">
        <v>30</v>
      </c>
    </row>
    <row r="18" spans="1:4" x14ac:dyDescent="0.2">
      <c r="A18" s="17" t="s">
        <v>29</v>
      </c>
      <c r="B18" s="18" t="s">
        <v>30</v>
      </c>
      <c r="C18" s="19">
        <v>1</v>
      </c>
      <c r="D18" s="16">
        <v>47</v>
      </c>
    </row>
    <row r="19" spans="1:4" ht="21.75" x14ac:dyDescent="0.2">
      <c r="A19" s="17" t="s">
        <v>31</v>
      </c>
      <c r="B19" s="18" t="s">
        <v>32</v>
      </c>
      <c r="C19" s="19">
        <v>1</v>
      </c>
      <c r="D19" s="16">
        <v>297</v>
      </c>
    </row>
    <row r="20" spans="1:4" ht="21.75" x14ac:dyDescent="0.2">
      <c r="A20" s="17" t="s">
        <v>33</v>
      </c>
      <c r="B20" s="18" t="s">
        <v>34</v>
      </c>
      <c r="C20" s="19">
        <v>1</v>
      </c>
      <c r="D20" s="16">
        <v>357</v>
      </c>
    </row>
    <row r="21" spans="1:4" x14ac:dyDescent="0.2">
      <c r="A21" s="17" t="s">
        <v>35</v>
      </c>
      <c r="B21" s="18" t="s">
        <v>36</v>
      </c>
      <c r="C21" s="19">
        <v>1</v>
      </c>
      <c r="D21" s="16">
        <v>23</v>
      </c>
    </row>
    <row r="22" spans="1:4" x14ac:dyDescent="0.2">
      <c r="A22" s="17" t="s">
        <v>37</v>
      </c>
      <c r="B22" s="18" t="s">
        <v>38</v>
      </c>
      <c r="C22" s="19">
        <v>1</v>
      </c>
      <c r="D22" s="16">
        <v>42</v>
      </c>
    </row>
    <row r="23" spans="1:4" x14ac:dyDescent="0.2">
      <c r="A23" s="17" t="s">
        <v>39</v>
      </c>
      <c r="B23" s="18" t="s">
        <v>40</v>
      </c>
      <c r="C23" s="19">
        <v>1</v>
      </c>
      <c r="D23" s="16">
        <v>125</v>
      </c>
    </row>
    <row r="24" spans="1:4" x14ac:dyDescent="0.2">
      <c r="A24" s="17" t="s">
        <v>41</v>
      </c>
      <c r="B24" s="18" t="s">
        <v>42</v>
      </c>
      <c r="C24" s="19">
        <v>1</v>
      </c>
      <c r="D24" s="16">
        <v>42</v>
      </c>
    </row>
    <row r="25" spans="1:4" x14ac:dyDescent="0.2">
      <c r="A25" s="17" t="s">
        <v>43</v>
      </c>
      <c r="B25" s="18" t="s">
        <v>44</v>
      </c>
      <c r="C25" s="19">
        <v>1</v>
      </c>
      <c r="D25" s="16">
        <v>102</v>
      </c>
    </row>
    <row r="26" spans="1:4" x14ac:dyDescent="0.2">
      <c r="A26" s="17" t="s">
        <v>45</v>
      </c>
      <c r="B26" s="18" t="s">
        <v>46</v>
      </c>
      <c r="C26" s="19">
        <v>1</v>
      </c>
      <c r="D26" s="16">
        <v>113</v>
      </c>
    </row>
    <row r="27" spans="1:4" x14ac:dyDescent="0.2">
      <c r="A27" s="17" t="s">
        <v>47</v>
      </c>
      <c r="B27" s="18" t="s">
        <v>48</v>
      </c>
      <c r="C27" s="19">
        <v>1</v>
      </c>
      <c r="D27" s="16">
        <v>90</v>
      </c>
    </row>
    <row r="28" spans="1:4" x14ac:dyDescent="0.2">
      <c r="A28" s="17" t="s">
        <v>49</v>
      </c>
      <c r="B28" s="18" t="s">
        <v>50</v>
      </c>
      <c r="C28" s="19">
        <v>1</v>
      </c>
      <c r="D28" s="16">
        <v>78</v>
      </c>
    </row>
    <row r="29" spans="1:4" x14ac:dyDescent="0.2">
      <c r="A29" s="17" t="s">
        <v>51</v>
      </c>
      <c r="B29" s="18" t="s">
        <v>52</v>
      </c>
      <c r="C29" s="19">
        <v>1</v>
      </c>
      <c r="D29" s="16">
        <v>102</v>
      </c>
    </row>
    <row r="30" spans="1:4" x14ac:dyDescent="0.2">
      <c r="A30" s="17" t="s">
        <v>53</v>
      </c>
      <c r="B30" s="18" t="s">
        <v>54</v>
      </c>
      <c r="C30" s="19">
        <v>1</v>
      </c>
      <c r="D30" s="16">
        <v>71</v>
      </c>
    </row>
    <row r="31" spans="1:4" ht="21.75" x14ac:dyDescent="0.2">
      <c r="A31" s="17" t="s">
        <v>55</v>
      </c>
      <c r="B31" s="18" t="s">
        <v>56</v>
      </c>
      <c r="C31" s="19">
        <v>1</v>
      </c>
      <c r="D31" s="16">
        <v>130</v>
      </c>
    </row>
    <row r="32" spans="1:4" x14ac:dyDescent="0.2">
      <c r="A32" s="17" t="s">
        <v>57</v>
      </c>
      <c r="B32" s="18" t="s">
        <v>58</v>
      </c>
      <c r="C32" s="19">
        <v>1</v>
      </c>
      <c r="D32" s="16">
        <v>102</v>
      </c>
    </row>
    <row r="33" spans="1:4" x14ac:dyDescent="0.2">
      <c r="A33" s="17" t="s">
        <v>59</v>
      </c>
      <c r="B33" s="18" t="s">
        <v>60</v>
      </c>
      <c r="C33" s="19">
        <v>1</v>
      </c>
      <c r="D33" s="16">
        <v>71</v>
      </c>
    </row>
    <row r="34" spans="1:4" x14ac:dyDescent="0.2">
      <c r="A34" s="17" t="s">
        <v>61</v>
      </c>
      <c r="B34" s="18" t="s">
        <v>62</v>
      </c>
      <c r="C34" s="19">
        <v>1</v>
      </c>
      <c r="D34" s="16">
        <v>1190</v>
      </c>
    </row>
    <row r="35" spans="1:4" x14ac:dyDescent="0.2">
      <c r="A35" s="17" t="s">
        <v>63</v>
      </c>
      <c r="B35" s="18" t="s">
        <v>64</v>
      </c>
      <c r="C35" s="19">
        <v>1</v>
      </c>
      <c r="D35" s="16">
        <v>95</v>
      </c>
    </row>
    <row r="36" spans="1:4" x14ac:dyDescent="0.2">
      <c r="A36" s="17" t="s">
        <v>65</v>
      </c>
      <c r="B36" s="18" t="s">
        <v>66</v>
      </c>
      <c r="C36" s="19">
        <v>1</v>
      </c>
      <c r="D36" s="16">
        <v>357</v>
      </c>
    </row>
    <row r="37" spans="1:4" x14ac:dyDescent="0.2">
      <c r="A37" s="17" t="s">
        <v>67</v>
      </c>
      <c r="B37" s="18" t="s">
        <v>68</v>
      </c>
      <c r="C37" s="19">
        <v>1</v>
      </c>
      <c r="D37" s="16">
        <v>416</v>
      </c>
    </row>
    <row r="38" spans="1:4" x14ac:dyDescent="0.2">
      <c r="A38" s="17"/>
      <c r="B38" s="20"/>
      <c r="C38" s="21"/>
      <c r="D38" s="11"/>
    </row>
    <row r="39" spans="1:4" x14ac:dyDescent="0.2">
      <c r="A39" s="22" t="s">
        <v>69</v>
      </c>
      <c r="B39" s="23"/>
      <c r="C39" s="23"/>
      <c r="D39" s="11"/>
    </row>
    <row r="40" spans="1:4" x14ac:dyDescent="0.2">
      <c r="A40" s="17" t="s">
        <v>70</v>
      </c>
      <c r="B40" s="18" t="s">
        <v>71</v>
      </c>
      <c r="C40" s="19">
        <v>1</v>
      </c>
      <c r="D40" s="16">
        <v>119</v>
      </c>
    </row>
    <row r="41" spans="1:4" x14ac:dyDescent="0.2">
      <c r="A41" s="17" t="s">
        <v>72</v>
      </c>
      <c r="B41" s="18" t="s">
        <v>73</v>
      </c>
      <c r="C41" s="19">
        <v>1</v>
      </c>
      <c r="D41" s="16">
        <v>238</v>
      </c>
    </row>
    <row r="42" spans="1:4" x14ac:dyDescent="0.2">
      <c r="A42" s="17" t="s">
        <v>74</v>
      </c>
      <c r="B42" s="18" t="s">
        <v>75</v>
      </c>
      <c r="C42" s="19">
        <v>1</v>
      </c>
      <c r="D42" s="16">
        <v>1428</v>
      </c>
    </row>
    <row r="43" spans="1:4" x14ac:dyDescent="0.2">
      <c r="A43" s="17" t="s">
        <v>76</v>
      </c>
      <c r="B43" s="18" t="s">
        <v>77</v>
      </c>
      <c r="C43" s="19">
        <v>1</v>
      </c>
      <c r="D43" s="16">
        <v>1190</v>
      </c>
    </row>
    <row r="44" spans="1:4" x14ac:dyDescent="0.2">
      <c r="A44" s="17" t="s">
        <v>78</v>
      </c>
      <c r="B44" s="18" t="s">
        <v>79</v>
      </c>
      <c r="C44" s="19">
        <v>1</v>
      </c>
      <c r="D44" s="16">
        <v>297</v>
      </c>
    </row>
    <row r="45" spans="1:4" x14ac:dyDescent="0.2">
      <c r="A45" s="17" t="s">
        <v>80</v>
      </c>
      <c r="B45" s="18" t="s">
        <v>81</v>
      </c>
      <c r="C45" s="19">
        <v>1</v>
      </c>
      <c r="D45" s="16">
        <v>4165</v>
      </c>
    </row>
    <row r="46" spans="1:4" x14ac:dyDescent="0.2">
      <c r="A46" s="17" t="s">
        <v>82</v>
      </c>
      <c r="B46" s="18" t="s">
        <v>83</v>
      </c>
      <c r="C46" s="19">
        <v>1</v>
      </c>
      <c r="D46" s="16">
        <v>4165</v>
      </c>
    </row>
    <row r="47" spans="1:4" x14ac:dyDescent="0.2">
      <c r="A47" s="9"/>
      <c r="B47" s="14"/>
      <c r="C47" s="11"/>
      <c r="D47" s="11"/>
    </row>
    <row r="48" spans="1:4" x14ac:dyDescent="0.2">
      <c r="A48" s="12" t="s">
        <v>84</v>
      </c>
      <c r="B48" s="25"/>
      <c r="C48" s="25"/>
      <c r="D48" s="11"/>
    </row>
    <row r="49" spans="1:4" x14ac:dyDescent="0.2">
      <c r="A49" s="17" t="s">
        <v>85</v>
      </c>
      <c r="B49" s="14" t="s">
        <v>86</v>
      </c>
      <c r="C49" s="26">
        <v>1</v>
      </c>
      <c r="D49" s="16">
        <v>59</v>
      </c>
    </row>
    <row r="50" spans="1:4" x14ac:dyDescent="0.2">
      <c r="A50" s="17" t="s">
        <v>87</v>
      </c>
      <c r="B50" s="14" t="s">
        <v>88</v>
      </c>
      <c r="C50" s="26">
        <v>1</v>
      </c>
      <c r="D50" s="16">
        <v>416</v>
      </c>
    </row>
    <row r="51" spans="1:4" x14ac:dyDescent="0.2">
      <c r="A51" s="17" t="s">
        <v>89</v>
      </c>
      <c r="B51" s="14" t="s">
        <v>90</v>
      </c>
      <c r="C51" s="26">
        <v>1</v>
      </c>
      <c r="D51" s="16">
        <v>95</v>
      </c>
    </row>
    <row r="52" spans="1:4" x14ac:dyDescent="0.2">
      <c r="A52" s="9" t="s">
        <v>91</v>
      </c>
      <c r="B52" s="14" t="s">
        <v>92</v>
      </c>
      <c r="C52" s="26">
        <v>1</v>
      </c>
      <c r="D52" s="16">
        <v>119</v>
      </c>
    </row>
    <row r="53" spans="1:4" x14ac:dyDescent="0.2">
      <c r="A53" s="17" t="s">
        <v>93</v>
      </c>
      <c r="B53" s="14" t="s">
        <v>94</v>
      </c>
      <c r="C53" s="26">
        <v>1</v>
      </c>
      <c r="D53" s="16">
        <v>255</v>
      </c>
    </row>
    <row r="54" spans="1:4" x14ac:dyDescent="0.2">
      <c r="A54" s="17" t="s">
        <v>95</v>
      </c>
      <c r="B54" s="14" t="s">
        <v>96</v>
      </c>
      <c r="C54" s="26">
        <v>1</v>
      </c>
      <c r="D54" s="16">
        <v>23</v>
      </c>
    </row>
    <row r="55" spans="1:4" x14ac:dyDescent="0.2">
      <c r="A55" s="17" t="s">
        <v>97</v>
      </c>
      <c r="B55" s="14" t="s">
        <v>98</v>
      </c>
      <c r="C55" s="26">
        <v>1</v>
      </c>
      <c r="D55" s="16">
        <v>54</v>
      </c>
    </row>
    <row r="56" spans="1:4" x14ac:dyDescent="0.2">
      <c r="A56" s="17" t="s">
        <v>99</v>
      </c>
      <c r="B56" s="14" t="s">
        <v>100</v>
      </c>
      <c r="C56" s="26">
        <v>1</v>
      </c>
      <c r="D56" s="16">
        <v>178</v>
      </c>
    </row>
    <row r="57" spans="1:4" x14ac:dyDescent="0.2">
      <c r="A57" s="17" t="s">
        <v>101</v>
      </c>
      <c r="B57" s="14" t="s">
        <v>102</v>
      </c>
      <c r="C57" s="26">
        <v>1</v>
      </c>
      <c r="D57" s="16">
        <v>59</v>
      </c>
    </row>
    <row r="58" spans="1:4" x14ac:dyDescent="0.2">
      <c r="A58" s="17" t="s">
        <v>103</v>
      </c>
      <c r="B58" s="14" t="s">
        <v>104</v>
      </c>
      <c r="C58" s="26">
        <v>1</v>
      </c>
      <c r="D58" s="16">
        <v>35</v>
      </c>
    </row>
    <row r="59" spans="1:4" x14ac:dyDescent="0.2">
      <c r="A59" s="17" t="s">
        <v>105</v>
      </c>
      <c r="B59" s="14" t="s">
        <v>106</v>
      </c>
      <c r="C59" s="26">
        <v>1</v>
      </c>
      <c r="D59" s="16">
        <v>130</v>
      </c>
    </row>
    <row r="60" spans="1:4" x14ac:dyDescent="0.2">
      <c r="A60" s="17" t="s">
        <v>107</v>
      </c>
      <c r="B60" s="14" t="s">
        <v>108</v>
      </c>
      <c r="C60" s="26">
        <v>1</v>
      </c>
      <c r="D60" s="16">
        <v>42</v>
      </c>
    </row>
    <row r="61" spans="1:4" x14ac:dyDescent="0.2">
      <c r="A61" s="17" t="s">
        <v>109</v>
      </c>
      <c r="B61" s="14" t="s">
        <v>110</v>
      </c>
      <c r="C61" s="26">
        <v>1</v>
      </c>
      <c r="D61" s="16">
        <v>178</v>
      </c>
    </row>
    <row r="62" spans="1:4" x14ac:dyDescent="0.2">
      <c r="A62" s="17" t="s">
        <v>111</v>
      </c>
      <c r="B62" s="14" t="s">
        <v>112</v>
      </c>
      <c r="C62" s="26">
        <v>1</v>
      </c>
      <c r="D62" s="16">
        <v>35</v>
      </c>
    </row>
    <row r="63" spans="1:4" x14ac:dyDescent="0.2">
      <c r="A63" s="17" t="s">
        <v>113</v>
      </c>
      <c r="B63" s="14" t="s">
        <v>114</v>
      </c>
      <c r="C63" s="26">
        <v>1</v>
      </c>
      <c r="D63" s="16">
        <v>90</v>
      </c>
    </row>
    <row r="64" spans="1:4" x14ac:dyDescent="0.2">
      <c r="A64" s="17" t="s">
        <v>115</v>
      </c>
      <c r="B64" s="14" t="s">
        <v>116</v>
      </c>
      <c r="C64" s="26">
        <v>1</v>
      </c>
      <c r="D64" s="16">
        <v>297</v>
      </c>
    </row>
    <row r="65" spans="1:4" x14ac:dyDescent="0.2">
      <c r="A65" s="17" t="s">
        <v>117</v>
      </c>
      <c r="B65" s="14" t="s">
        <v>118</v>
      </c>
      <c r="C65" s="26">
        <v>1</v>
      </c>
      <c r="D65" s="16">
        <v>71</v>
      </c>
    </row>
    <row r="66" spans="1:4" x14ac:dyDescent="0.2">
      <c r="A66" s="17" t="s">
        <v>119</v>
      </c>
      <c r="B66" s="14" t="s">
        <v>120</v>
      </c>
      <c r="C66" s="26">
        <v>1</v>
      </c>
      <c r="D66" s="16">
        <v>214</v>
      </c>
    </row>
    <row r="67" spans="1:4" x14ac:dyDescent="0.2">
      <c r="A67" s="17" t="s">
        <v>121</v>
      </c>
      <c r="B67" s="14" t="s">
        <v>122</v>
      </c>
      <c r="C67" s="26">
        <v>1</v>
      </c>
      <c r="D67" s="16">
        <v>153</v>
      </c>
    </row>
    <row r="68" spans="1:4" x14ac:dyDescent="0.2">
      <c r="A68" s="17" t="s">
        <v>123</v>
      </c>
      <c r="B68" s="14" t="s">
        <v>124</v>
      </c>
      <c r="C68" s="26">
        <v>1</v>
      </c>
      <c r="D68" s="16">
        <v>95</v>
      </c>
    </row>
    <row r="69" spans="1:4" x14ac:dyDescent="0.2">
      <c r="A69" s="17" t="s">
        <v>125</v>
      </c>
      <c r="B69" s="14" t="s">
        <v>126</v>
      </c>
      <c r="C69" s="26">
        <v>1</v>
      </c>
      <c r="D69" s="16">
        <v>357</v>
      </c>
    </row>
    <row r="70" spans="1:4" x14ac:dyDescent="0.2">
      <c r="A70" s="17" t="s">
        <v>127</v>
      </c>
      <c r="B70" s="14" t="s">
        <v>128</v>
      </c>
      <c r="C70" s="26">
        <v>1</v>
      </c>
      <c r="D70" s="16">
        <v>178</v>
      </c>
    </row>
    <row r="71" spans="1:4" x14ac:dyDescent="0.2">
      <c r="A71" s="17" t="s">
        <v>129</v>
      </c>
      <c r="B71" s="14" t="s">
        <v>130</v>
      </c>
      <c r="C71" s="26">
        <v>1</v>
      </c>
      <c r="D71" s="16">
        <v>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A8" sqref="A8"/>
    </sheetView>
  </sheetViews>
  <sheetFormatPr defaultColWidth="17.28515625" defaultRowHeight="12.75" x14ac:dyDescent="0.2"/>
  <cols>
    <col min="1" max="1" width="57.140625" customWidth="1"/>
    <col min="2" max="2" width="8.7109375" customWidth="1"/>
    <col min="3" max="3" width="8" customWidth="1"/>
    <col min="4" max="4" width="13.5703125" customWidth="1"/>
  </cols>
  <sheetData>
    <row r="1" spans="1:4" x14ac:dyDescent="0.2">
      <c r="A1" s="1" t="s">
        <v>131</v>
      </c>
      <c r="B1" s="2"/>
      <c r="C1" s="3"/>
      <c r="D1" s="4"/>
    </row>
    <row r="2" spans="1:4" ht="31.5" x14ac:dyDescent="0.2">
      <c r="A2" s="5" t="s">
        <v>132</v>
      </c>
      <c r="B2" s="6" t="s">
        <v>133</v>
      </c>
      <c r="C2" s="7" t="s">
        <v>134</v>
      </c>
      <c r="D2" s="8" t="s">
        <v>135</v>
      </c>
    </row>
    <row r="3" spans="1:4" x14ac:dyDescent="0.2">
      <c r="A3" s="9"/>
      <c r="B3" s="10"/>
      <c r="C3" s="10"/>
      <c r="D3" s="11" t="s">
        <v>136</v>
      </c>
    </row>
    <row r="4" spans="1:4" x14ac:dyDescent="0.2">
      <c r="A4" s="27" t="s">
        <v>137</v>
      </c>
      <c r="B4" s="14"/>
      <c r="C4" s="15"/>
      <c r="D4" s="16"/>
    </row>
    <row r="5" spans="1:4" x14ac:dyDescent="0.2">
      <c r="A5" s="17" t="s">
        <v>138</v>
      </c>
      <c r="B5" s="18" t="s">
        <v>139</v>
      </c>
      <c r="C5" s="19">
        <v>1</v>
      </c>
      <c r="D5" s="16">
        <v>765</v>
      </c>
    </row>
    <row r="6" spans="1:4" x14ac:dyDescent="0.2">
      <c r="A6" s="17" t="s">
        <v>140</v>
      </c>
      <c r="B6" s="18" t="s">
        <v>141</v>
      </c>
      <c r="C6" s="19">
        <v>1</v>
      </c>
      <c r="D6" s="16">
        <v>204</v>
      </c>
    </row>
    <row r="7" spans="1:4" x14ac:dyDescent="0.2">
      <c r="A7" s="17" t="s">
        <v>142</v>
      </c>
      <c r="B7" s="18" t="s">
        <v>143</v>
      </c>
      <c r="C7" s="19">
        <v>1</v>
      </c>
      <c r="D7" s="16">
        <v>51</v>
      </c>
    </row>
    <row r="8" spans="1:4" x14ac:dyDescent="0.2">
      <c r="A8" s="17" t="s">
        <v>144</v>
      </c>
      <c r="B8" s="18" t="s">
        <v>145</v>
      </c>
      <c r="C8" s="19">
        <v>1</v>
      </c>
      <c r="D8" s="16">
        <v>170</v>
      </c>
    </row>
    <row r="9" spans="1:4" x14ac:dyDescent="0.2">
      <c r="A9" s="17" t="s">
        <v>146</v>
      </c>
      <c r="B9" s="18" t="s">
        <v>147</v>
      </c>
      <c r="C9" s="19">
        <v>1</v>
      </c>
      <c r="D9" s="16">
        <v>255</v>
      </c>
    </row>
    <row r="10" spans="1:4" x14ac:dyDescent="0.2">
      <c r="A10" s="17" t="s">
        <v>148</v>
      </c>
      <c r="B10" s="18" t="s">
        <v>149</v>
      </c>
      <c r="C10" s="19">
        <v>1</v>
      </c>
      <c r="D10" s="16">
        <v>51</v>
      </c>
    </row>
    <row r="11" spans="1:4" x14ac:dyDescent="0.2">
      <c r="A11" s="17" t="s">
        <v>150</v>
      </c>
      <c r="B11" s="18" t="s">
        <v>151</v>
      </c>
      <c r="C11" s="19">
        <v>1</v>
      </c>
      <c r="D11" s="16">
        <v>204</v>
      </c>
    </row>
    <row r="12" spans="1:4" x14ac:dyDescent="0.2">
      <c r="A12" s="17" t="s">
        <v>152</v>
      </c>
      <c r="B12" s="20" t="s">
        <v>153</v>
      </c>
      <c r="C12" s="21">
        <v>1</v>
      </c>
      <c r="D12" s="11">
        <v>340</v>
      </c>
    </row>
    <row r="13" spans="1:4" x14ac:dyDescent="0.2">
      <c r="A13" s="17" t="s">
        <v>154</v>
      </c>
      <c r="B13" s="28" t="s">
        <v>155</v>
      </c>
      <c r="C13" s="29">
        <v>1</v>
      </c>
      <c r="D13" s="11">
        <v>255</v>
      </c>
    </row>
    <row r="14" spans="1:4" x14ac:dyDescent="0.2">
      <c r="A14" s="17" t="s">
        <v>156</v>
      </c>
      <c r="B14" s="18" t="s">
        <v>157</v>
      </c>
      <c r="C14" s="29">
        <v>1</v>
      </c>
      <c r="D14" s="16">
        <v>425</v>
      </c>
    </row>
    <row r="15" spans="1:4" x14ac:dyDescent="0.2">
      <c r="A15" s="17" t="s">
        <v>158</v>
      </c>
      <c r="B15" s="18" t="s">
        <v>159</v>
      </c>
      <c r="C15" s="19">
        <v>1</v>
      </c>
      <c r="D15" s="16">
        <v>255</v>
      </c>
    </row>
    <row r="16" spans="1:4" ht="21.75" x14ac:dyDescent="0.2">
      <c r="A16" s="17" t="s">
        <v>160</v>
      </c>
      <c r="B16" s="18" t="s">
        <v>161</v>
      </c>
      <c r="C16" s="19">
        <v>1</v>
      </c>
      <c r="D16" s="16">
        <v>204</v>
      </c>
    </row>
    <row r="17" spans="1:4" x14ac:dyDescent="0.2">
      <c r="A17" s="17" t="s">
        <v>162</v>
      </c>
      <c r="B17" s="18" t="s">
        <v>163</v>
      </c>
      <c r="C17" s="19">
        <v>1</v>
      </c>
      <c r="D17" s="16">
        <v>68</v>
      </c>
    </row>
    <row r="18" spans="1:4" x14ac:dyDescent="0.2">
      <c r="A18" s="17" t="s">
        <v>164</v>
      </c>
      <c r="B18" s="18" t="s">
        <v>165</v>
      </c>
      <c r="C18" s="19">
        <v>1</v>
      </c>
      <c r="D18" s="16">
        <v>680</v>
      </c>
    </row>
    <row r="19" spans="1:4" x14ac:dyDescent="0.2">
      <c r="A19" s="17" t="s">
        <v>166</v>
      </c>
      <c r="B19" s="18" t="s">
        <v>167</v>
      </c>
      <c r="C19" s="19">
        <v>1</v>
      </c>
      <c r="D19" s="16">
        <v>102</v>
      </c>
    </row>
    <row r="20" spans="1:4" x14ac:dyDescent="0.2">
      <c r="A20" s="17" t="s">
        <v>168</v>
      </c>
      <c r="B20" s="18" t="s">
        <v>169</v>
      </c>
      <c r="C20" s="19">
        <v>1</v>
      </c>
      <c r="D20" s="16">
        <v>170</v>
      </c>
    </row>
    <row r="21" spans="1:4" x14ac:dyDescent="0.2">
      <c r="A21" s="17"/>
      <c r="B21" s="18"/>
      <c r="C21" s="19"/>
      <c r="D21" s="16"/>
    </row>
    <row r="22" spans="1:4" x14ac:dyDescent="0.2">
      <c r="A22" s="27" t="s">
        <v>170</v>
      </c>
      <c r="B22" s="18"/>
      <c r="C22" s="19"/>
      <c r="D22" s="16"/>
    </row>
    <row r="23" spans="1:4" x14ac:dyDescent="0.2">
      <c r="A23" s="17" t="s">
        <v>171</v>
      </c>
      <c r="B23" s="18" t="s">
        <v>172</v>
      </c>
      <c r="C23" s="19">
        <v>1</v>
      </c>
      <c r="D23" s="16">
        <v>102</v>
      </c>
    </row>
    <row r="24" spans="1:4" x14ac:dyDescent="0.2">
      <c r="A24" s="17" t="s">
        <v>173</v>
      </c>
      <c r="B24" s="18" t="s">
        <v>174</v>
      </c>
      <c r="C24" s="19">
        <v>1</v>
      </c>
      <c r="D24" s="16">
        <v>102</v>
      </c>
    </row>
    <row r="25" spans="1:4" ht="21.75" x14ac:dyDescent="0.2">
      <c r="A25" s="17" t="s">
        <v>175</v>
      </c>
      <c r="B25" s="18" t="s">
        <v>176</v>
      </c>
      <c r="C25" s="19">
        <v>1</v>
      </c>
      <c r="D25" s="16">
        <v>85</v>
      </c>
    </row>
    <row r="26" spans="1:4" x14ac:dyDescent="0.2">
      <c r="A26" s="17" t="s">
        <v>177</v>
      </c>
      <c r="B26" s="18" t="s">
        <v>178</v>
      </c>
      <c r="C26" s="19">
        <v>1</v>
      </c>
      <c r="D26" s="16">
        <v>340</v>
      </c>
    </row>
    <row r="27" spans="1:4" x14ac:dyDescent="0.2">
      <c r="A27" s="17" t="s">
        <v>179</v>
      </c>
      <c r="B27" s="18" t="s">
        <v>180</v>
      </c>
      <c r="C27" s="19">
        <v>1</v>
      </c>
      <c r="D27" s="16">
        <v>340</v>
      </c>
    </row>
    <row r="28" spans="1:4" x14ac:dyDescent="0.2">
      <c r="A28" s="17" t="s">
        <v>181</v>
      </c>
      <c r="B28" s="18" t="s">
        <v>182</v>
      </c>
      <c r="C28" s="19">
        <v>1</v>
      </c>
      <c r="D28" s="16">
        <v>68</v>
      </c>
    </row>
    <row r="29" spans="1:4" ht="21.75" x14ac:dyDescent="0.2">
      <c r="A29" s="17" t="s">
        <v>183</v>
      </c>
      <c r="B29" s="18" t="s">
        <v>184</v>
      </c>
      <c r="C29" s="19">
        <v>1</v>
      </c>
      <c r="D29" s="16">
        <v>51</v>
      </c>
    </row>
    <row r="30" spans="1:4" x14ac:dyDescent="0.2">
      <c r="A30" s="17" t="s">
        <v>185</v>
      </c>
      <c r="B30" s="18" t="s">
        <v>186</v>
      </c>
      <c r="C30" s="19">
        <v>1</v>
      </c>
      <c r="D30" s="16">
        <v>850</v>
      </c>
    </row>
    <row r="31" spans="1:4" x14ac:dyDescent="0.2">
      <c r="A31" s="17" t="s">
        <v>187</v>
      </c>
      <c r="B31" s="18" t="s">
        <v>188</v>
      </c>
      <c r="C31" s="19">
        <v>1</v>
      </c>
      <c r="D31" s="16">
        <v>340</v>
      </c>
    </row>
    <row r="32" spans="1:4" ht="21.75" x14ac:dyDescent="0.2">
      <c r="A32" s="17" t="s">
        <v>189</v>
      </c>
      <c r="B32" s="18" t="s">
        <v>190</v>
      </c>
      <c r="C32" s="19">
        <v>1</v>
      </c>
      <c r="D32" s="16">
        <v>136</v>
      </c>
    </row>
    <row r="33" spans="1:4" x14ac:dyDescent="0.2">
      <c r="A33" s="17"/>
      <c r="B33" s="18"/>
      <c r="C33" s="19"/>
      <c r="D33" s="16"/>
    </row>
    <row r="34" spans="1:4" x14ac:dyDescent="0.2">
      <c r="A34" s="27" t="s">
        <v>191</v>
      </c>
      <c r="B34" s="18"/>
      <c r="C34" s="19"/>
      <c r="D34" s="16"/>
    </row>
    <row r="35" spans="1:4" x14ac:dyDescent="0.2">
      <c r="A35" s="17" t="s">
        <v>192</v>
      </c>
      <c r="B35" s="18" t="s">
        <v>193</v>
      </c>
      <c r="C35" s="19">
        <v>1</v>
      </c>
      <c r="D35" s="16">
        <v>102</v>
      </c>
    </row>
    <row r="36" spans="1:4" x14ac:dyDescent="0.2">
      <c r="A36" s="17" t="s">
        <v>194</v>
      </c>
      <c r="B36" s="18" t="s">
        <v>195</v>
      </c>
      <c r="C36" s="19">
        <v>1</v>
      </c>
      <c r="D36" s="16">
        <v>170</v>
      </c>
    </row>
    <row r="37" spans="1:4" x14ac:dyDescent="0.2">
      <c r="A37" s="17" t="s">
        <v>196</v>
      </c>
      <c r="B37" s="20" t="s">
        <v>197</v>
      </c>
      <c r="C37" s="21">
        <v>1</v>
      </c>
      <c r="D37" s="11">
        <v>136</v>
      </c>
    </row>
    <row r="38" spans="1:4" x14ac:dyDescent="0.2">
      <c r="A38" s="9" t="s">
        <v>198</v>
      </c>
      <c r="B38" s="14" t="s">
        <v>199</v>
      </c>
      <c r="C38" s="11">
        <v>1</v>
      </c>
      <c r="D38" s="11">
        <v>136</v>
      </c>
    </row>
    <row r="39" spans="1:4" x14ac:dyDescent="0.2">
      <c r="A39" s="17" t="s">
        <v>200</v>
      </c>
      <c r="B39" s="18" t="s">
        <v>201</v>
      </c>
      <c r="C39" s="19">
        <v>1</v>
      </c>
      <c r="D39" s="16">
        <v>204</v>
      </c>
    </row>
    <row r="40" spans="1:4" x14ac:dyDescent="0.2">
      <c r="A40" s="17" t="s">
        <v>202</v>
      </c>
      <c r="B40" s="18" t="s">
        <v>203</v>
      </c>
      <c r="C40" s="19">
        <v>1</v>
      </c>
      <c r="D40" s="16">
        <v>340</v>
      </c>
    </row>
    <row r="41" spans="1:4" x14ac:dyDescent="0.2">
      <c r="A41" s="17" t="s">
        <v>204</v>
      </c>
      <c r="B41" s="18" t="s">
        <v>205</v>
      </c>
      <c r="C41" s="19">
        <v>1</v>
      </c>
      <c r="D41" s="16">
        <v>595</v>
      </c>
    </row>
    <row r="42" spans="1:4" x14ac:dyDescent="0.2">
      <c r="A42" s="17"/>
      <c r="B42" s="18"/>
      <c r="C42" s="19"/>
      <c r="D42" s="16"/>
    </row>
    <row r="43" spans="1:4" x14ac:dyDescent="0.2">
      <c r="A43" s="27" t="s">
        <v>206</v>
      </c>
      <c r="B43" s="18"/>
      <c r="C43" s="19"/>
      <c r="D43" s="16"/>
    </row>
    <row r="44" spans="1:4" x14ac:dyDescent="0.2">
      <c r="A44" s="17" t="s">
        <v>207</v>
      </c>
      <c r="B44" s="18" t="s">
        <v>208</v>
      </c>
      <c r="C44" s="19">
        <v>1</v>
      </c>
      <c r="D44" s="16">
        <v>51</v>
      </c>
    </row>
    <row r="45" spans="1:4" x14ac:dyDescent="0.2">
      <c r="A45" s="17" t="s">
        <v>209</v>
      </c>
      <c r="B45" s="18" t="s">
        <v>210</v>
      </c>
      <c r="C45" s="19">
        <v>1</v>
      </c>
      <c r="D45" s="16">
        <v>136</v>
      </c>
    </row>
    <row r="46" spans="1:4" x14ac:dyDescent="0.2">
      <c r="A46" s="9" t="s">
        <v>211</v>
      </c>
      <c r="B46" s="14" t="s">
        <v>212</v>
      </c>
      <c r="C46" s="11">
        <v>1</v>
      </c>
      <c r="D46" s="11">
        <v>68</v>
      </c>
    </row>
    <row r="47" spans="1:4" x14ac:dyDescent="0.2">
      <c r="A47" s="9" t="s">
        <v>213</v>
      </c>
      <c r="B47" s="14" t="s">
        <v>214</v>
      </c>
      <c r="C47" s="11">
        <v>1</v>
      </c>
      <c r="D47" s="11">
        <v>170</v>
      </c>
    </row>
    <row r="48" spans="1:4" x14ac:dyDescent="0.2">
      <c r="A48" s="17" t="s">
        <v>215</v>
      </c>
      <c r="B48" s="14" t="s">
        <v>216</v>
      </c>
      <c r="C48" s="26">
        <v>1</v>
      </c>
      <c r="D48" s="16">
        <v>272</v>
      </c>
    </row>
    <row r="49" spans="1:4" x14ac:dyDescent="0.2">
      <c r="A49" s="17" t="s">
        <v>217</v>
      </c>
      <c r="B49" s="14" t="s">
        <v>218</v>
      </c>
      <c r="C49" s="26">
        <v>1</v>
      </c>
      <c r="D49" s="16">
        <v>85</v>
      </c>
    </row>
    <row r="50" spans="1:4" x14ac:dyDescent="0.2">
      <c r="A50" s="17" t="s">
        <v>219</v>
      </c>
      <c r="B50" s="14" t="s">
        <v>220</v>
      </c>
      <c r="C50" s="26">
        <v>1</v>
      </c>
      <c r="D50" s="16">
        <v>510</v>
      </c>
    </row>
    <row r="51" spans="1:4" x14ac:dyDescent="0.2">
      <c r="A51" s="9"/>
      <c r="B51" s="14"/>
      <c r="C51" s="26"/>
      <c r="D51" s="16"/>
    </row>
    <row r="52" spans="1:4" x14ac:dyDescent="0.2">
      <c r="A52" s="27" t="s">
        <v>221</v>
      </c>
      <c r="B52" s="14"/>
      <c r="C52" s="26"/>
      <c r="D52" s="16"/>
    </row>
    <row r="53" spans="1:4" x14ac:dyDescent="0.2">
      <c r="A53" s="17" t="s">
        <v>222</v>
      </c>
      <c r="B53" s="14" t="s">
        <v>223</v>
      </c>
      <c r="C53" s="26">
        <v>1</v>
      </c>
      <c r="D53" s="16">
        <v>765</v>
      </c>
    </row>
    <row r="54" spans="1:4" x14ac:dyDescent="0.2">
      <c r="A54" s="17" t="s">
        <v>224</v>
      </c>
      <c r="B54" s="14" t="s">
        <v>225</v>
      </c>
      <c r="C54" s="26">
        <v>1</v>
      </c>
      <c r="D54" s="16">
        <v>680</v>
      </c>
    </row>
    <row r="55" spans="1:4" x14ac:dyDescent="0.2">
      <c r="A55" s="17" t="s">
        <v>226</v>
      </c>
      <c r="B55" s="14" t="s">
        <v>227</v>
      </c>
      <c r="C55" s="26">
        <v>1</v>
      </c>
      <c r="D55" s="16">
        <v>204</v>
      </c>
    </row>
    <row r="56" spans="1:4" x14ac:dyDescent="0.2">
      <c r="A56" s="17" t="s">
        <v>228</v>
      </c>
      <c r="B56" s="14" t="s">
        <v>229</v>
      </c>
      <c r="C56" s="26">
        <v>1</v>
      </c>
      <c r="D56" s="16">
        <v>102</v>
      </c>
    </row>
    <row r="57" spans="1:4" x14ac:dyDescent="0.2">
      <c r="A57" s="17" t="s">
        <v>230</v>
      </c>
      <c r="B57" s="14" t="s">
        <v>231</v>
      </c>
      <c r="C57" s="26">
        <v>1</v>
      </c>
      <c r="D57" s="16">
        <v>204</v>
      </c>
    </row>
    <row r="58" spans="1:4" x14ac:dyDescent="0.2">
      <c r="A58" s="17" t="s">
        <v>232</v>
      </c>
      <c r="B58" s="14" t="s">
        <v>233</v>
      </c>
      <c r="C58" s="26">
        <v>1</v>
      </c>
      <c r="D58" s="16">
        <v>255</v>
      </c>
    </row>
    <row r="59" spans="1:4" x14ac:dyDescent="0.2">
      <c r="A59" s="17" t="s">
        <v>234</v>
      </c>
      <c r="B59" s="14" t="s">
        <v>235</v>
      </c>
      <c r="C59" s="26">
        <v>1</v>
      </c>
      <c r="D59" s="16">
        <v>102</v>
      </c>
    </row>
    <row r="60" spans="1:4" x14ac:dyDescent="0.2">
      <c r="A60" s="17" t="s">
        <v>236</v>
      </c>
      <c r="B60" s="14" t="s">
        <v>237</v>
      </c>
      <c r="C60" s="26">
        <v>1</v>
      </c>
      <c r="D60" s="16">
        <v>204</v>
      </c>
    </row>
    <row r="61" spans="1:4" x14ac:dyDescent="0.2">
      <c r="A61" s="17" t="s">
        <v>238</v>
      </c>
      <c r="B61" s="14" t="s">
        <v>239</v>
      </c>
      <c r="C61" s="26">
        <v>1</v>
      </c>
      <c r="D61" s="16">
        <v>340</v>
      </c>
    </row>
    <row r="62" spans="1:4" ht="21.75" x14ac:dyDescent="0.2">
      <c r="A62" s="17" t="s">
        <v>240</v>
      </c>
      <c r="B62" s="14" t="s">
        <v>241</v>
      </c>
      <c r="C62" s="26">
        <v>1</v>
      </c>
      <c r="D62" s="16">
        <v>136</v>
      </c>
    </row>
    <row r="63" spans="1:4" x14ac:dyDescent="0.2">
      <c r="A63" s="17" t="s">
        <v>242</v>
      </c>
      <c r="B63" s="14" t="s">
        <v>243</v>
      </c>
      <c r="C63" s="26">
        <v>1</v>
      </c>
      <c r="D63" s="16">
        <v>170</v>
      </c>
    </row>
    <row r="64" spans="1:4" x14ac:dyDescent="0.2">
      <c r="A64" s="17" t="s">
        <v>244</v>
      </c>
      <c r="B64" s="14" t="s">
        <v>245</v>
      </c>
      <c r="C64" s="26">
        <v>1</v>
      </c>
      <c r="D64" s="16">
        <v>306</v>
      </c>
    </row>
    <row r="65" spans="1:4" x14ac:dyDescent="0.2">
      <c r="A65" s="17" t="s">
        <v>246</v>
      </c>
      <c r="B65" s="14" t="s">
        <v>247</v>
      </c>
      <c r="C65" s="26">
        <v>1</v>
      </c>
      <c r="D65" s="16">
        <v>510</v>
      </c>
    </row>
    <row r="66" spans="1:4" x14ac:dyDescent="0.2">
      <c r="A66" s="17" t="s">
        <v>248</v>
      </c>
      <c r="B66" s="14" t="s">
        <v>249</v>
      </c>
      <c r="C66" s="26">
        <v>1</v>
      </c>
      <c r="D66" s="16">
        <v>255</v>
      </c>
    </row>
    <row r="67" spans="1:4" x14ac:dyDescent="0.2">
      <c r="A67" s="17" t="s">
        <v>250</v>
      </c>
      <c r="B67" s="14" t="s">
        <v>251</v>
      </c>
      <c r="C67" s="26">
        <v>1</v>
      </c>
      <c r="D67" s="16">
        <v>51</v>
      </c>
    </row>
    <row r="68" spans="1:4" ht="21.75" x14ac:dyDescent="0.2">
      <c r="A68" s="17" t="s">
        <v>252</v>
      </c>
      <c r="B68" s="14" t="s">
        <v>253</v>
      </c>
      <c r="C68" s="26">
        <v>1</v>
      </c>
      <c r="D68" s="16">
        <v>340</v>
      </c>
    </row>
    <row r="69" spans="1:4" x14ac:dyDescent="0.2">
      <c r="A69" s="17" t="s">
        <v>254</v>
      </c>
      <c r="B69" s="14" t="s">
        <v>255</v>
      </c>
      <c r="C69" s="26">
        <v>1</v>
      </c>
      <c r="D69" s="16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7" workbookViewId="0">
      <selection activeCell="A46" sqref="A46"/>
    </sheetView>
  </sheetViews>
  <sheetFormatPr defaultColWidth="17.28515625" defaultRowHeight="12.75" x14ac:dyDescent="0.2"/>
  <cols>
    <col min="1" max="1" width="58.42578125" customWidth="1"/>
    <col min="2" max="2" width="7.85546875" customWidth="1"/>
    <col min="3" max="3" width="8.28515625" customWidth="1"/>
    <col min="4" max="4" width="14.42578125" customWidth="1"/>
  </cols>
  <sheetData>
    <row r="1" spans="1:4" x14ac:dyDescent="0.2">
      <c r="A1" s="1" t="s">
        <v>256</v>
      </c>
      <c r="B1" s="2"/>
      <c r="C1" s="3"/>
      <c r="D1" s="4"/>
    </row>
    <row r="2" spans="1:4" ht="31.5" x14ac:dyDescent="0.2">
      <c r="A2" s="5" t="s">
        <v>257</v>
      </c>
      <c r="B2" s="6" t="s">
        <v>258</v>
      </c>
      <c r="C2" s="7" t="s">
        <v>259</v>
      </c>
      <c r="D2" s="8" t="s">
        <v>260</v>
      </c>
    </row>
    <row r="3" spans="1:4" x14ac:dyDescent="0.2">
      <c r="A3" s="9"/>
      <c r="B3" s="10"/>
      <c r="C3" s="10"/>
      <c r="D3" s="11" t="s">
        <v>261</v>
      </c>
    </row>
    <row r="4" spans="1:4" x14ac:dyDescent="0.2">
      <c r="A4" s="27" t="s">
        <v>262</v>
      </c>
      <c r="B4" s="14"/>
      <c r="C4" s="15"/>
      <c r="D4" s="16"/>
    </row>
    <row r="5" spans="1:4" x14ac:dyDescent="0.2">
      <c r="A5" s="17" t="s">
        <v>263</v>
      </c>
      <c r="B5" s="18" t="s">
        <v>264</v>
      </c>
      <c r="C5" s="19">
        <v>1</v>
      </c>
      <c r="D5" s="16">
        <v>416</v>
      </c>
    </row>
    <row r="6" spans="1:4" x14ac:dyDescent="0.2">
      <c r="A6" s="17" t="s">
        <v>265</v>
      </c>
      <c r="B6" s="18" t="s">
        <v>266</v>
      </c>
      <c r="C6" s="19">
        <v>1</v>
      </c>
      <c r="D6" s="16">
        <v>95</v>
      </c>
    </row>
    <row r="7" spans="1:4" x14ac:dyDescent="0.2">
      <c r="A7" s="17" t="s">
        <v>267</v>
      </c>
      <c r="B7" s="18" t="s">
        <v>268</v>
      </c>
      <c r="C7" s="19">
        <v>1</v>
      </c>
      <c r="D7" s="16">
        <v>297</v>
      </c>
    </row>
    <row r="8" spans="1:4" x14ac:dyDescent="0.2">
      <c r="A8" s="17" t="s">
        <v>269</v>
      </c>
      <c r="B8" s="18" t="s">
        <v>270</v>
      </c>
      <c r="C8" s="19">
        <v>1</v>
      </c>
      <c r="D8" s="16">
        <v>1011</v>
      </c>
    </row>
    <row r="9" spans="1:4" x14ac:dyDescent="0.2">
      <c r="A9" s="17" t="s">
        <v>271</v>
      </c>
      <c r="B9" s="18" t="s">
        <v>272</v>
      </c>
      <c r="C9" s="19">
        <v>1</v>
      </c>
      <c r="D9" s="16">
        <v>95</v>
      </c>
    </row>
    <row r="10" spans="1:4" x14ac:dyDescent="0.2">
      <c r="A10" s="17" t="s">
        <v>273</v>
      </c>
      <c r="B10" s="18" t="s">
        <v>274</v>
      </c>
      <c r="C10" s="19">
        <v>1</v>
      </c>
      <c r="D10" s="16">
        <v>23</v>
      </c>
    </row>
    <row r="11" spans="1:4" x14ac:dyDescent="0.2">
      <c r="A11" s="17"/>
      <c r="B11" s="18"/>
      <c r="C11" s="19"/>
      <c r="D11" s="16"/>
    </row>
    <row r="12" spans="1:4" x14ac:dyDescent="0.2">
      <c r="A12" s="27" t="s">
        <v>275</v>
      </c>
      <c r="B12" s="20"/>
      <c r="C12" s="21"/>
      <c r="D12" s="11"/>
    </row>
    <row r="13" spans="1:4" x14ac:dyDescent="0.2">
      <c r="A13" s="17" t="s">
        <v>276</v>
      </c>
      <c r="B13" s="28" t="s">
        <v>277</v>
      </c>
      <c r="C13" s="29">
        <v>1</v>
      </c>
      <c r="D13" s="11">
        <v>90</v>
      </c>
    </row>
    <row r="14" spans="1:4" x14ac:dyDescent="0.2">
      <c r="A14" s="17" t="s">
        <v>278</v>
      </c>
      <c r="B14" s="18" t="s">
        <v>279</v>
      </c>
      <c r="C14" s="29">
        <v>1</v>
      </c>
      <c r="D14" s="16">
        <v>54</v>
      </c>
    </row>
    <row r="15" spans="1:4" x14ac:dyDescent="0.2">
      <c r="A15" s="17" t="s">
        <v>280</v>
      </c>
      <c r="B15" s="18" t="s">
        <v>281</v>
      </c>
      <c r="C15" s="19">
        <v>1</v>
      </c>
      <c r="D15" s="16">
        <v>71</v>
      </c>
    </row>
    <row r="16" spans="1:4" x14ac:dyDescent="0.2">
      <c r="A16" s="17" t="s">
        <v>282</v>
      </c>
      <c r="B16" s="18" t="s">
        <v>283</v>
      </c>
      <c r="C16" s="19">
        <v>1</v>
      </c>
      <c r="D16" s="16">
        <v>71</v>
      </c>
    </row>
    <row r="17" spans="1:4" x14ac:dyDescent="0.2">
      <c r="A17" s="17" t="s">
        <v>284</v>
      </c>
      <c r="B17" s="18" t="s">
        <v>285</v>
      </c>
      <c r="C17" s="29">
        <v>1</v>
      </c>
      <c r="D17" s="16">
        <v>238</v>
      </c>
    </row>
    <row r="18" spans="1:4" x14ac:dyDescent="0.2">
      <c r="A18" s="17" t="s">
        <v>286</v>
      </c>
      <c r="B18" s="18" t="s">
        <v>287</v>
      </c>
      <c r="C18" s="29">
        <v>1</v>
      </c>
      <c r="D18" s="16">
        <v>59</v>
      </c>
    </row>
    <row r="19" spans="1:4" x14ac:dyDescent="0.2">
      <c r="A19" s="17" t="s">
        <v>288</v>
      </c>
      <c r="B19" s="18" t="s">
        <v>289</v>
      </c>
      <c r="C19" s="29">
        <v>1</v>
      </c>
      <c r="D19" s="16">
        <v>238</v>
      </c>
    </row>
    <row r="20" spans="1:4" x14ac:dyDescent="0.2">
      <c r="A20" s="17" t="s">
        <v>290</v>
      </c>
      <c r="B20" s="18" t="s">
        <v>291</v>
      </c>
      <c r="C20" s="29">
        <v>1</v>
      </c>
      <c r="D20" s="16">
        <v>178</v>
      </c>
    </row>
    <row r="21" spans="1:4" x14ac:dyDescent="0.2">
      <c r="A21" s="17" t="s">
        <v>292</v>
      </c>
      <c r="B21" s="18" t="s">
        <v>293</v>
      </c>
      <c r="C21" s="29">
        <v>1</v>
      </c>
      <c r="D21" s="16">
        <v>297</v>
      </c>
    </row>
    <row r="22" spans="1:4" x14ac:dyDescent="0.2">
      <c r="A22" s="17" t="s">
        <v>294</v>
      </c>
      <c r="B22" s="18" t="s">
        <v>295</v>
      </c>
      <c r="C22" s="29">
        <v>1</v>
      </c>
      <c r="D22" s="16">
        <v>71</v>
      </c>
    </row>
    <row r="23" spans="1:4" x14ac:dyDescent="0.2">
      <c r="A23" s="17" t="s">
        <v>296</v>
      </c>
      <c r="B23" s="18" t="s">
        <v>297</v>
      </c>
      <c r="C23" s="29">
        <v>1</v>
      </c>
      <c r="D23" s="16">
        <v>107</v>
      </c>
    </row>
    <row r="24" spans="1:4" x14ac:dyDescent="0.2">
      <c r="A24" s="17" t="s">
        <v>298</v>
      </c>
      <c r="B24" s="18" t="s">
        <v>299</v>
      </c>
      <c r="C24" s="29">
        <v>1</v>
      </c>
      <c r="D24" s="16">
        <v>71</v>
      </c>
    </row>
    <row r="25" spans="1:4" x14ac:dyDescent="0.2">
      <c r="A25" s="17" t="s">
        <v>300</v>
      </c>
      <c r="B25" s="18" t="s">
        <v>301</v>
      </c>
      <c r="C25" s="29">
        <v>1</v>
      </c>
      <c r="D25" s="16">
        <v>595</v>
      </c>
    </row>
    <row r="26" spans="1:4" x14ac:dyDescent="0.2">
      <c r="A26" s="17" t="s">
        <v>302</v>
      </c>
      <c r="B26" s="18" t="s">
        <v>303</v>
      </c>
      <c r="C26" s="29">
        <v>1</v>
      </c>
      <c r="D26" s="16">
        <v>416</v>
      </c>
    </row>
    <row r="27" spans="1:4" x14ac:dyDescent="0.2">
      <c r="A27" s="17" t="s">
        <v>304</v>
      </c>
      <c r="B27" s="18" t="s">
        <v>305</v>
      </c>
      <c r="C27" s="29">
        <v>1</v>
      </c>
      <c r="D27" s="16">
        <v>95</v>
      </c>
    </row>
    <row r="28" spans="1:4" ht="15" x14ac:dyDescent="0.25">
      <c r="A28" s="30"/>
      <c r="B28" s="31"/>
      <c r="C28" s="32"/>
      <c r="D28" s="33"/>
    </row>
    <row r="29" spans="1:4" x14ac:dyDescent="0.2">
      <c r="A29" s="27" t="s">
        <v>306</v>
      </c>
      <c r="B29" s="10"/>
      <c r="C29" s="10"/>
      <c r="D29" s="11"/>
    </row>
    <row r="30" spans="1:4" x14ac:dyDescent="0.2">
      <c r="A30" s="17" t="s">
        <v>307</v>
      </c>
      <c r="B30" s="18" t="s">
        <v>308</v>
      </c>
      <c r="C30" s="29">
        <v>1</v>
      </c>
      <c r="D30" s="16">
        <v>90</v>
      </c>
    </row>
    <row r="31" spans="1:4" x14ac:dyDescent="0.2">
      <c r="A31" s="17" t="s">
        <v>309</v>
      </c>
      <c r="B31" s="18" t="s">
        <v>310</v>
      </c>
      <c r="C31" s="19">
        <v>1</v>
      </c>
      <c r="D31" s="16">
        <v>59</v>
      </c>
    </row>
    <row r="32" spans="1:4" x14ac:dyDescent="0.2">
      <c r="A32" s="17" t="s">
        <v>311</v>
      </c>
      <c r="B32" s="18" t="s">
        <v>312</v>
      </c>
      <c r="C32" s="19">
        <v>1</v>
      </c>
      <c r="D32" s="16">
        <v>71</v>
      </c>
    </row>
    <row r="33" spans="1:4" x14ac:dyDescent="0.2">
      <c r="A33" s="17" t="s">
        <v>313</v>
      </c>
      <c r="B33" s="18" t="s">
        <v>314</v>
      </c>
      <c r="C33" s="19">
        <v>1</v>
      </c>
      <c r="D33" s="16">
        <v>71</v>
      </c>
    </row>
    <row r="34" spans="1:4" x14ac:dyDescent="0.2">
      <c r="A34" s="17" t="s">
        <v>315</v>
      </c>
      <c r="B34" s="18" t="s">
        <v>316</v>
      </c>
      <c r="C34" s="19">
        <v>1</v>
      </c>
      <c r="D34" s="16">
        <v>357</v>
      </c>
    </row>
    <row r="35" spans="1:4" x14ac:dyDescent="0.2">
      <c r="A35" s="17" t="s">
        <v>317</v>
      </c>
      <c r="B35" s="18" t="s">
        <v>318</v>
      </c>
      <c r="C35" s="19">
        <v>1</v>
      </c>
      <c r="D35" s="16">
        <v>59</v>
      </c>
    </row>
    <row r="36" spans="1:4" x14ac:dyDescent="0.2">
      <c r="A36" s="17" t="s">
        <v>319</v>
      </c>
      <c r="B36" s="18" t="s">
        <v>320</v>
      </c>
      <c r="C36" s="19">
        <v>1</v>
      </c>
      <c r="D36" s="16">
        <v>297</v>
      </c>
    </row>
    <row r="37" spans="1:4" x14ac:dyDescent="0.2">
      <c r="A37" s="17" t="s">
        <v>321</v>
      </c>
      <c r="B37" s="18" t="s">
        <v>322</v>
      </c>
      <c r="C37" s="19">
        <v>1</v>
      </c>
      <c r="D37" s="16">
        <v>238</v>
      </c>
    </row>
    <row r="38" spans="1:4" x14ac:dyDescent="0.2">
      <c r="A38" s="17" t="s">
        <v>323</v>
      </c>
      <c r="B38" s="20" t="s">
        <v>324</v>
      </c>
      <c r="C38" s="21">
        <v>1</v>
      </c>
      <c r="D38" s="11">
        <v>297</v>
      </c>
    </row>
    <row r="39" spans="1:4" x14ac:dyDescent="0.2">
      <c r="A39" s="17" t="s">
        <v>325</v>
      </c>
      <c r="B39" s="28" t="s">
        <v>326</v>
      </c>
      <c r="C39" s="29">
        <v>1</v>
      </c>
      <c r="D39" s="11">
        <v>416</v>
      </c>
    </row>
    <row r="40" spans="1:4" x14ac:dyDescent="0.2">
      <c r="A40" s="17" t="s">
        <v>327</v>
      </c>
      <c r="B40" s="18" t="s">
        <v>328</v>
      </c>
      <c r="C40" s="29">
        <v>1</v>
      </c>
      <c r="D40" s="16">
        <v>95</v>
      </c>
    </row>
    <row r="41" spans="1:4" x14ac:dyDescent="0.2">
      <c r="A41" s="17"/>
      <c r="B41" s="18"/>
      <c r="C41" s="19"/>
      <c r="D41" s="16"/>
    </row>
    <row r="42" spans="1:4" x14ac:dyDescent="0.2">
      <c r="A42" s="27" t="s">
        <v>329</v>
      </c>
      <c r="B42" s="10"/>
      <c r="C42" s="10"/>
      <c r="D42" s="11"/>
    </row>
    <row r="43" spans="1:4" x14ac:dyDescent="0.2">
      <c r="A43" s="17" t="s">
        <v>330</v>
      </c>
      <c r="B43" s="18" t="s">
        <v>331</v>
      </c>
      <c r="C43" s="29">
        <v>1</v>
      </c>
      <c r="D43" s="16">
        <v>30</v>
      </c>
    </row>
    <row r="44" spans="1:4" ht="21.75" x14ac:dyDescent="0.2">
      <c r="A44" s="17" t="s">
        <v>332</v>
      </c>
      <c r="B44" s="18" t="s">
        <v>333</v>
      </c>
      <c r="C44" s="19">
        <v>1</v>
      </c>
      <c r="D44" s="16">
        <v>42</v>
      </c>
    </row>
    <row r="45" spans="1:4" x14ac:dyDescent="0.2">
      <c r="A45" s="17" t="s">
        <v>334</v>
      </c>
      <c r="B45" s="18" t="s">
        <v>335</v>
      </c>
      <c r="C45" s="19">
        <v>1</v>
      </c>
      <c r="D45" s="16">
        <v>23</v>
      </c>
    </row>
    <row r="46" spans="1:4" ht="21.75" x14ac:dyDescent="0.2">
      <c r="A46" s="17" t="s">
        <v>336</v>
      </c>
      <c r="B46" s="18" t="s">
        <v>337</v>
      </c>
      <c r="C46" s="19">
        <v>1</v>
      </c>
      <c r="D46" s="16">
        <v>178</v>
      </c>
    </row>
    <row r="47" spans="1:4" x14ac:dyDescent="0.2">
      <c r="A47" s="17" t="s">
        <v>338</v>
      </c>
      <c r="B47" s="18" t="s">
        <v>339</v>
      </c>
      <c r="C47" s="19">
        <v>1</v>
      </c>
      <c r="D47" s="16">
        <v>238</v>
      </c>
    </row>
    <row r="48" spans="1:4" x14ac:dyDescent="0.2">
      <c r="A48" s="17" t="s">
        <v>340</v>
      </c>
      <c r="B48" s="18" t="s">
        <v>341</v>
      </c>
      <c r="C48" s="19">
        <v>1</v>
      </c>
      <c r="D48" s="16">
        <v>261</v>
      </c>
    </row>
    <row r="49" spans="1:4" x14ac:dyDescent="0.2">
      <c r="A49" s="17" t="s">
        <v>342</v>
      </c>
      <c r="B49" s="18" t="s">
        <v>343</v>
      </c>
      <c r="C49" s="19">
        <v>1</v>
      </c>
      <c r="D49" s="16">
        <v>90</v>
      </c>
    </row>
    <row r="50" spans="1:4" x14ac:dyDescent="0.2">
      <c r="A50" s="17" t="s">
        <v>344</v>
      </c>
      <c r="B50" s="18" t="s">
        <v>345</v>
      </c>
      <c r="C50" s="19">
        <v>1</v>
      </c>
      <c r="D50" s="16">
        <v>107</v>
      </c>
    </row>
    <row r="51" spans="1:4" x14ac:dyDescent="0.2">
      <c r="A51" s="17" t="s">
        <v>346</v>
      </c>
      <c r="B51" s="20" t="s">
        <v>347</v>
      </c>
      <c r="C51" s="21">
        <v>1</v>
      </c>
      <c r="D51" s="11">
        <v>71</v>
      </c>
    </row>
    <row r="52" spans="1:4" x14ac:dyDescent="0.2">
      <c r="A52" s="17" t="s">
        <v>348</v>
      </c>
      <c r="B52" s="28" t="s">
        <v>349</v>
      </c>
      <c r="C52" s="29">
        <v>1</v>
      </c>
      <c r="D52" s="11">
        <v>595</v>
      </c>
    </row>
    <row r="53" spans="1:4" x14ac:dyDescent="0.2">
      <c r="A53" s="17" t="s">
        <v>350</v>
      </c>
      <c r="B53" s="18" t="s">
        <v>351</v>
      </c>
      <c r="C53" s="29">
        <v>1</v>
      </c>
      <c r="D53" s="16">
        <v>654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61" workbookViewId="0">
      <selection activeCell="H5" sqref="H5"/>
    </sheetView>
  </sheetViews>
  <sheetFormatPr defaultColWidth="17.28515625" defaultRowHeight="12.75" x14ac:dyDescent="0.2"/>
  <cols>
    <col min="1" max="1" width="26.28515625" customWidth="1"/>
    <col min="2" max="2" width="10.7109375" customWidth="1"/>
    <col min="3" max="3" width="10" customWidth="1"/>
    <col min="4" max="4" width="12.42578125" customWidth="1"/>
    <col min="5" max="5" width="19.42578125" customWidth="1"/>
    <col min="6" max="6" width="13.42578125" customWidth="1"/>
  </cols>
  <sheetData>
    <row r="1" spans="1:6" ht="38.25" customHeight="1" x14ac:dyDescent="0.2">
      <c r="A1" s="50" t="s">
        <v>352</v>
      </c>
      <c r="B1" s="49"/>
      <c r="C1" s="49"/>
      <c r="D1" s="49"/>
      <c r="E1" s="49"/>
      <c r="F1" s="34"/>
    </row>
    <row r="2" spans="1:6" x14ac:dyDescent="0.2">
      <c r="A2" s="48" t="s">
        <v>353</v>
      </c>
      <c r="B2" s="49"/>
      <c r="C2" s="49"/>
      <c r="D2" s="49"/>
      <c r="E2" s="49"/>
      <c r="F2" s="49"/>
    </row>
    <row r="3" spans="1:6" x14ac:dyDescent="0.2">
      <c r="A3" s="51" t="s">
        <v>354</v>
      </c>
      <c r="B3" s="51" t="s">
        <v>355</v>
      </c>
      <c r="C3" s="51" t="s">
        <v>356</v>
      </c>
      <c r="D3" s="51" t="s">
        <v>357</v>
      </c>
      <c r="E3" s="49"/>
      <c r="F3" s="51" t="s">
        <v>358</v>
      </c>
    </row>
    <row r="4" spans="1:6" ht="21" x14ac:dyDescent="0.2">
      <c r="A4" s="49"/>
      <c r="B4" s="49"/>
      <c r="C4" s="49"/>
      <c r="D4" s="8" t="s">
        <v>359</v>
      </c>
      <c r="E4" s="8" t="s">
        <v>360</v>
      </c>
      <c r="F4" s="49"/>
    </row>
    <row r="5" spans="1:6" ht="32.25" x14ac:dyDescent="0.2">
      <c r="A5" s="35" t="s">
        <v>361</v>
      </c>
      <c r="B5" s="36" t="s">
        <v>362</v>
      </c>
      <c r="C5" s="37">
        <v>10000</v>
      </c>
      <c r="D5" s="37">
        <v>150</v>
      </c>
      <c r="E5" s="36">
        <f>C5*D5</f>
        <v>1500000</v>
      </c>
      <c r="F5" s="36">
        <f t="shared" ref="F5:F12" si="0">E5</f>
        <v>1500000</v>
      </c>
    </row>
    <row r="6" spans="1:6" ht="21.75" x14ac:dyDescent="0.2">
      <c r="A6" s="35" t="s">
        <v>363</v>
      </c>
      <c r="B6" s="36" t="s">
        <v>364</v>
      </c>
      <c r="C6" s="37">
        <v>10000</v>
      </c>
      <c r="D6" s="37">
        <v>200</v>
      </c>
      <c r="E6" s="36">
        <f>C6*D6</f>
        <v>2000000</v>
      </c>
      <c r="F6" s="36">
        <f t="shared" si="0"/>
        <v>2000000</v>
      </c>
    </row>
    <row r="7" spans="1:6" ht="21.75" x14ac:dyDescent="0.2">
      <c r="A7" s="35" t="s">
        <v>365</v>
      </c>
      <c r="B7" s="36" t="s">
        <v>366</v>
      </c>
      <c r="C7" s="37">
        <v>10000</v>
      </c>
      <c r="D7" s="37">
        <v>80</v>
      </c>
      <c r="E7" s="36">
        <f>D7*C7</f>
        <v>800000</v>
      </c>
      <c r="F7" s="36">
        <f t="shared" si="0"/>
        <v>800000</v>
      </c>
    </row>
    <row r="8" spans="1:6" x14ac:dyDescent="0.2">
      <c r="A8" s="35" t="s">
        <v>367</v>
      </c>
      <c r="B8" s="36" t="s">
        <v>368</v>
      </c>
      <c r="C8" s="37">
        <v>10000</v>
      </c>
      <c r="D8" s="37">
        <v>35</v>
      </c>
      <c r="E8" s="36">
        <f>D8*C8</f>
        <v>350000</v>
      </c>
      <c r="F8" s="36">
        <f t="shared" si="0"/>
        <v>350000</v>
      </c>
    </row>
    <row r="9" spans="1:6" ht="21.75" x14ac:dyDescent="0.2">
      <c r="A9" s="35" t="s">
        <v>369</v>
      </c>
      <c r="B9" s="36" t="s">
        <v>370</v>
      </c>
      <c r="C9" s="37">
        <v>980</v>
      </c>
      <c r="D9" s="37">
        <v>100</v>
      </c>
      <c r="E9" s="36">
        <f>D9*C9</f>
        <v>98000</v>
      </c>
      <c r="F9" s="36">
        <f t="shared" si="0"/>
        <v>98000</v>
      </c>
    </row>
    <row r="10" spans="1:6" ht="32.25" x14ac:dyDescent="0.2">
      <c r="A10" s="35" t="s">
        <v>371</v>
      </c>
      <c r="B10" s="36" t="s">
        <v>372</v>
      </c>
      <c r="C10" s="37">
        <v>10000</v>
      </c>
      <c r="D10" s="37">
        <v>220</v>
      </c>
      <c r="E10" s="36">
        <f>D10*C10</f>
        <v>2200000</v>
      </c>
      <c r="F10" s="36">
        <f t="shared" si="0"/>
        <v>2200000</v>
      </c>
    </row>
    <row r="11" spans="1:6" ht="21.75" x14ac:dyDescent="0.2">
      <c r="A11" s="35" t="s">
        <v>373</v>
      </c>
      <c r="B11" s="36" t="s">
        <v>374</v>
      </c>
      <c r="C11" s="37">
        <v>10000</v>
      </c>
      <c r="D11" s="37">
        <v>600</v>
      </c>
      <c r="E11" s="36">
        <f>C11*D11</f>
        <v>6000000</v>
      </c>
      <c r="F11" s="36">
        <f t="shared" si="0"/>
        <v>6000000</v>
      </c>
    </row>
    <row r="12" spans="1:6" ht="21.75" x14ac:dyDescent="0.2">
      <c r="A12" s="35" t="s">
        <v>375</v>
      </c>
      <c r="B12" s="36" t="s">
        <v>376</v>
      </c>
      <c r="C12" s="37">
        <v>10000</v>
      </c>
      <c r="D12" s="37">
        <v>200</v>
      </c>
      <c r="E12" s="36">
        <f>C12*D12</f>
        <v>2000000</v>
      </c>
      <c r="F12" s="36">
        <f t="shared" si="0"/>
        <v>2000000</v>
      </c>
    </row>
    <row r="13" spans="1:6" x14ac:dyDescent="0.2">
      <c r="A13" s="38" t="s">
        <v>377</v>
      </c>
      <c r="B13" s="39" t="s">
        <v>378</v>
      </c>
      <c r="C13" s="40">
        <v>10000</v>
      </c>
      <c r="D13" s="39">
        <f>F13/C13</f>
        <v>1494.8</v>
      </c>
      <c r="E13" s="39"/>
      <c r="F13" s="39">
        <f>SUM(F5:F12)</f>
        <v>14948000</v>
      </c>
    </row>
    <row r="14" spans="1:6" x14ac:dyDescent="0.2">
      <c r="A14" s="51" t="s">
        <v>379</v>
      </c>
      <c r="B14" s="49"/>
      <c r="C14" s="49"/>
      <c r="D14" s="49"/>
      <c r="E14" s="49"/>
      <c r="F14" s="49"/>
    </row>
    <row r="15" spans="1:6" ht="21.75" x14ac:dyDescent="0.2">
      <c r="A15" s="35" t="s">
        <v>380</v>
      </c>
      <c r="B15" s="36" t="s">
        <v>381</v>
      </c>
      <c r="C15" s="37">
        <v>10000</v>
      </c>
      <c r="D15" s="37">
        <v>290</v>
      </c>
      <c r="E15" s="36">
        <f>C15*D15</f>
        <v>2900000</v>
      </c>
      <c r="F15" s="36">
        <f>E15</f>
        <v>2900000</v>
      </c>
    </row>
    <row r="16" spans="1:6" ht="21.75" x14ac:dyDescent="0.2">
      <c r="A16" s="35" t="s">
        <v>382</v>
      </c>
      <c r="B16" s="36" t="s">
        <v>383</v>
      </c>
      <c r="C16" s="37">
        <v>980</v>
      </c>
      <c r="D16" s="37">
        <v>600</v>
      </c>
      <c r="E16" s="36">
        <f>D16*C16</f>
        <v>588000</v>
      </c>
      <c r="F16" s="36">
        <f>E16</f>
        <v>588000</v>
      </c>
    </row>
    <row r="17" spans="1:6" ht="32.25" x14ac:dyDescent="0.2">
      <c r="A17" s="35" t="s">
        <v>384</v>
      </c>
      <c r="B17" s="36" t="s">
        <v>385</v>
      </c>
      <c r="C17" s="37">
        <v>10000</v>
      </c>
      <c r="D17" s="37">
        <v>550</v>
      </c>
      <c r="E17" s="36">
        <f>C17*D17</f>
        <v>5500000</v>
      </c>
      <c r="F17" s="36">
        <f>E17</f>
        <v>5500000</v>
      </c>
    </row>
    <row r="18" spans="1:6" ht="21.75" x14ac:dyDescent="0.2">
      <c r="A18" s="35" t="s">
        <v>386</v>
      </c>
      <c r="B18" s="36" t="s">
        <v>387</v>
      </c>
      <c r="C18" s="37">
        <v>10000</v>
      </c>
      <c r="D18" s="37">
        <v>145</v>
      </c>
      <c r="E18" s="36">
        <f>D18*C18</f>
        <v>1450000</v>
      </c>
      <c r="F18" s="36">
        <f>E18</f>
        <v>1450000</v>
      </c>
    </row>
    <row r="19" spans="1:6" x14ac:dyDescent="0.2">
      <c r="A19" s="35" t="s">
        <v>388</v>
      </c>
      <c r="B19" s="36" t="s">
        <v>389</v>
      </c>
      <c r="C19" s="37">
        <v>11000</v>
      </c>
      <c r="D19" s="37">
        <v>470</v>
      </c>
      <c r="E19" s="36">
        <f>C19*D19</f>
        <v>5170000</v>
      </c>
      <c r="F19" s="36">
        <f>E19</f>
        <v>5170000</v>
      </c>
    </row>
    <row r="20" spans="1:6" x14ac:dyDescent="0.2">
      <c r="A20" s="41" t="s">
        <v>390</v>
      </c>
      <c r="B20" s="39" t="s">
        <v>391</v>
      </c>
      <c r="C20" s="40">
        <v>10000</v>
      </c>
      <c r="D20" s="39">
        <f>F20/C20</f>
        <v>1560.8</v>
      </c>
      <c r="E20" s="39"/>
      <c r="F20" s="39">
        <f>SUM(F15:F19)</f>
        <v>15608000</v>
      </c>
    </row>
    <row r="21" spans="1:6" x14ac:dyDescent="0.2">
      <c r="A21" s="52" t="s">
        <v>392</v>
      </c>
      <c r="B21" s="49"/>
      <c r="C21" s="49"/>
      <c r="D21" s="49"/>
      <c r="E21" s="42"/>
      <c r="F21" s="43">
        <f>F13+F20</f>
        <v>30556000</v>
      </c>
    </row>
    <row r="22" spans="1:6" ht="15" x14ac:dyDescent="0.25">
      <c r="A22" s="44"/>
      <c r="B22" s="44"/>
      <c r="C22" s="44"/>
      <c r="D22" s="44"/>
      <c r="E22" s="44"/>
      <c r="F22" s="44"/>
    </row>
    <row r="23" spans="1:6" x14ac:dyDescent="0.2">
      <c r="A23" s="50" t="s">
        <v>393</v>
      </c>
      <c r="B23" s="49"/>
      <c r="C23" s="49"/>
      <c r="D23" s="49"/>
      <c r="E23" s="49"/>
      <c r="F23" s="49"/>
    </row>
    <row r="24" spans="1:6" x14ac:dyDescent="0.2">
      <c r="A24" s="51" t="s">
        <v>394</v>
      </c>
      <c r="B24" s="49"/>
      <c r="C24" s="49"/>
      <c r="D24" s="49"/>
      <c r="E24" s="49"/>
      <c r="F24" s="49"/>
    </row>
    <row r="25" spans="1:6" x14ac:dyDescent="0.2">
      <c r="A25" s="51" t="s">
        <v>395</v>
      </c>
      <c r="B25" s="51" t="s">
        <v>396</v>
      </c>
      <c r="C25" s="51" t="s">
        <v>397</v>
      </c>
      <c r="D25" s="51" t="s">
        <v>398</v>
      </c>
      <c r="E25" s="49"/>
      <c r="F25" s="51" t="s">
        <v>399</v>
      </c>
    </row>
    <row r="26" spans="1:6" ht="21" x14ac:dyDescent="0.2">
      <c r="A26" s="49"/>
      <c r="B26" s="49"/>
      <c r="C26" s="49"/>
      <c r="D26" s="8" t="s">
        <v>400</v>
      </c>
      <c r="E26" s="8" t="s">
        <v>401</v>
      </c>
      <c r="F26" s="49"/>
    </row>
    <row r="27" spans="1:6" x14ac:dyDescent="0.2">
      <c r="A27" s="35" t="s">
        <v>402</v>
      </c>
      <c r="B27" s="36" t="s">
        <v>403</v>
      </c>
      <c r="C27" s="37">
        <v>10000</v>
      </c>
      <c r="D27" s="37">
        <v>35</v>
      </c>
      <c r="E27" s="36">
        <f>D27*C27</f>
        <v>350000</v>
      </c>
      <c r="F27" s="36">
        <f t="shared" ref="F27:F32" si="1">E27</f>
        <v>350000</v>
      </c>
    </row>
    <row r="28" spans="1:6" ht="21.75" x14ac:dyDescent="0.2">
      <c r="A28" s="35" t="s">
        <v>404</v>
      </c>
      <c r="B28" s="36" t="s">
        <v>405</v>
      </c>
      <c r="C28" s="37">
        <v>10000</v>
      </c>
      <c r="D28" s="37">
        <v>80</v>
      </c>
      <c r="E28" s="36">
        <f>D28*C28</f>
        <v>800000</v>
      </c>
      <c r="F28" s="36">
        <f t="shared" si="1"/>
        <v>800000</v>
      </c>
    </row>
    <row r="29" spans="1:6" ht="32.25" x14ac:dyDescent="0.2">
      <c r="A29" s="35" t="s">
        <v>406</v>
      </c>
      <c r="B29" s="36" t="s">
        <v>407</v>
      </c>
      <c r="C29" s="37">
        <v>10000</v>
      </c>
      <c r="D29" s="37">
        <v>150</v>
      </c>
      <c r="E29" s="36">
        <f>C29*D29</f>
        <v>1500000</v>
      </c>
      <c r="F29" s="36">
        <f t="shared" si="1"/>
        <v>1500000</v>
      </c>
    </row>
    <row r="30" spans="1:6" ht="21.75" x14ac:dyDescent="0.2">
      <c r="A30" s="35" t="s">
        <v>408</v>
      </c>
      <c r="B30" s="36" t="s">
        <v>409</v>
      </c>
      <c r="C30" s="37">
        <v>10000</v>
      </c>
      <c r="D30" s="37">
        <v>200</v>
      </c>
      <c r="E30" s="36">
        <f>C30*D30</f>
        <v>2000000</v>
      </c>
      <c r="F30" s="36">
        <f t="shared" si="1"/>
        <v>2000000</v>
      </c>
    </row>
    <row r="31" spans="1:6" ht="32.25" x14ac:dyDescent="0.2">
      <c r="A31" s="35" t="s">
        <v>410</v>
      </c>
      <c r="B31" s="36" t="s">
        <v>411</v>
      </c>
      <c r="C31" s="37">
        <v>10000</v>
      </c>
      <c r="D31" s="37">
        <v>750</v>
      </c>
      <c r="E31" s="36">
        <f>C31*D31</f>
        <v>7500000</v>
      </c>
      <c r="F31" s="36">
        <f t="shared" si="1"/>
        <v>7500000</v>
      </c>
    </row>
    <row r="32" spans="1:6" ht="21.75" x14ac:dyDescent="0.2">
      <c r="A32" s="35" t="s">
        <v>412</v>
      </c>
      <c r="B32" s="36" t="s">
        <v>413</v>
      </c>
      <c r="C32" s="37">
        <v>10000</v>
      </c>
      <c r="D32" s="37">
        <v>200</v>
      </c>
      <c r="E32" s="36">
        <f>C32*D32</f>
        <v>2000000</v>
      </c>
      <c r="F32" s="36">
        <f t="shared" si="1"/>
        <v>2000000</v>
      </c>
    </row>
    <row r="33" spans="1:6" x14ac:dyDescent="0.2">
      <c r="A33" s="38" t="s">
        <v>414</v>
      </c>
      <c r="B33" s="39"/>
      <c r="C33" s="40"/>
      <c r="D33" s="39"/>
      <c r="E33" s="39"/>
      <c r="F33" s="39">
        <f>SUM(F29:F32)</f>
        <v>13000000</v>
      </c>
    </row>
    <row r="34" spans="1:6" x14ac:dyDescent="0.2">
      <c r="A34" s="51" t="s">
        <v>415</v>
      </c>
      <c r="B34" s="49"/>
      <c r="C34" s="49"/>
      <c r="D34" s="49"/>
      <c r="E34" s="49"/>
      <c r="F34" s="49"/>
    </row>
    <row r="35" spans="1:6" x14ac:dyDescent="0.2">
      <c r="A35" s="35" t="s">
        <v>416</v>
      </c>
      <c r="B35" s="36" t="s">
        <v>417</v>
      </c>
      <c r="C35" s="37">
        <v>10000</v>
      </c>
      <c r="D35" s="37">
        <v>290</v>
      </c>
      <c r="E35" s="36">
        <f>C35*D35</f>
        <v>2900000</v>
      </c>
      <c r="F35" s="36">
        <f>E35</f>
        <v>2900000</v>
      </c>
    </row>
    <row r="36" spans="1:6" ht="21.75" x14ac:dyDescent="0.2">
      <c r="A36" s="35" t="s">
        <v>418</v>
      </c>
      <c r="B36" s="36" t="s">
        <v>419</v>
      </c>
      <c r="C36" s="37">
        <v>10000</v>
      </c>
      <c r="D36" s="37">
        <v>145</v>
      </c>
      <c r="E36" s="36">
        <f>D36*C36</f>
        <v>1450000</v>
      </c>
      <c r="F36" s="36">
        <f>E36</f>
        <v>1450000</v>
      </c>
    </row>
    <row r="37" spans="1:6" ht="21.75" x14ac:dyDescent="0.2">
      <c r="A37" s="35" t="s">
        <v>420</v>
      </c>
      <c r="B37" s="36" t="s">
        <v>421</v>
      </c>
      <c r="C37" s="37">
        <v>10000</v>
      </c>
      <c r="D37" s="37">
        <v>750</v>
      </c>
      <c r="E37" s="36">
        <f>C37*D37</f>
        <v>7500000</v>
      </c>
      <c r="F37" s="36">
        <f>E37</f>
        <v>7500000</v>
      </c>
    </row>
    <row r="38" spans="1:6" ht="21.75" x14ac:dyDescent="0.2">
      <c r="A38" s="35" t="s">
        <v>422</v>
      </c>
      <c r="B38" s="36" t="s">
        <v>423</v>
      </c>
      <c r="C38" s="37">
        <v>11000</v>
      </c>
      <c r="D38" s="37">
        <v>719</v>
      </c>
      <c r="E38" s="36">
        <f>C38*D38</f>
        <v>7909000</v>
      </c>
      <c r="F38" s="36">
        <f>E38</f>
        <v>7909000</v>
      </c>
    </row>
    <row r="39" spans="1:6" x14ac:dyDescent="0.2">
      <c r="A39" s="38" t="s">
        <v>424</v>
      </c>
      <c r="B39" s="39"/>
      <c r="C39" s="40"/>
      <c r="D39" s="39"/>
      <c r="E39" s="39"/>
      <c r="F39" s="39">
        <f>SUM(F35:F38)</f>
        <v>19759000</v>
      </c>
    </row>
    <row r="40" spans="1:6" ht="21" x14ac:dyDescent="0.2">
      <c r="A40" s="38" t="s">
        <v>425</v>
      </c>
      <c r="B40" s="39"/>
      <c r="C40" s="40"/>
      <c r="D40" s="39"/>
      <c r="E40" s="39"/>
      <c r="F40" s="39" t="s">
        <v>496</v>
      </c>
    </row>
    <row r="41" spans="1:6" ht="15" x14ac:dyDescent="0.25">
      <c r="A41" s="44"/>
      <c r="B41" s="44"/>
      <c r="C41" s="44"/>
      <c r="D41" s="44"/>
      <c r="E41" s="44"/>
      <c r="F41" s="44"/>
    </row>
    <row r="42" spans="1:6" x14ac:dyDescent="0.2">
      <c r="A42" s="50" t="s">
        <v>426</v>
      </c>
      <c r="B42" s="49"/>
      <c r="C42" s="49"/>
      <c r="D42" s="49"/>
      <c r="E42" s="49"/>
      <c r="F42" s="49"/>
    </row>
    <row r="43" spans="1:6" x14ac:dyDescent="0.2">
      <c r="A43" s="48" t="s">
        <v>427</v>
      </c>
      <c r="B43" s="49"/>
      <c r="C43" s="49"/>
      <c r="D43" s="49"/>
      <c r="E43" s="49"/>
      <c r="F43" s="49"/>
    </row>
    <row r="44" spans="1:6" x14ac:dyDescent="0.2">
      <c r="A44" s="51" t="s">
        <v>428</v>
      </c>
      <c r="B44" s="51" t="s">
        <v>429</v>
      </c>
      <c r="C44" s="51" t="s">
        <v>430</v>
      </c>
      <c r="D44" s="51" t="s">
        <v>431</v>
      </c>
      <c r="E44" s="49"/>
      <c r="F44" s="51" t="s">
        <v>432</v>
      </c>
    </row>
    <row r="45" spans="1:6" ht="21" x14ac:dyDescent="0.2">
      <c r="A45" s="49"/>
      <c r="B45" s="49"/>
      <c r="C45" s="49"/>
      <c r="D45" s="8" t="s">
        <v>433</v>
      </c>
      <c r="E45" s="8" t="s">
        <v>434</v>
      </c>
      <c r="F45" s="49"/>
    </row>
    <row r="46" spans="1:6" ht="21.75" x14ac:dyDescent="0.2">
      <c r="A46" s="35" t="s">
        <v>435</v>
      </c>
      <c r="B46" s="36" t="s">
        <v>436</v>
      </c>
      <c r="C46" s="37">
        <v>10000</v>
      </c>
      <c r="D46" s="37">
        <v>180</v>
      </c>
      <c r="E46" s="36">
        <f>C46*D46</f>
        <v>1800000</v>
      </c>
      <c r="F46" s="36">
        <f>E46</f>
        <v>1800000</v>
      </c>
    </row>
    <row r="47" spans="1:6" ht="21.75" x14ac:dyDescent="0.2">
      <c r="A47" s="35" t="s">
        <v>437</v>
      </c>
      <c r="B47" s="36" t="s">
        <v>438</v>
      </c>
      <c r="C47" s="37">
        <v>10000</v>
      </c>
      <c r="D47" s="37">
        <v>200</v>
      </c>
      <c r="E47" s="36">
        <f>C47*D47</f>
        <v>2000000</v>
      </c>
      <c r="F47" s="36">
        <f>E47</f>
        <v>2000000</v>
      </c>
    </row>
    <row r="48" spans="1:6" x14ac:dyDescent="0.2">
      <c r="A48" s="38" t="s">
        <v>439</v>
      </c>
      <c r="B48" s="39"/>
      <c r="C48" s="40"/>
      <c r="D48" s="39"/>
      <c r="E48" s="39"/>
      <c r="F48" s="39">
        <f>SUM(F46:F47)</f>
        <v>3800000</v>
      </c>
    </row>
    <row r="49" spans="1:6" x14ac:dyDescent="0.2">
      <c r="A49" s="51" t="s">
        <v>440</v>
      </c>
      <c r="B49" s="49"/>
      <c r="C49" s="49"/>
      <c r="D49" s="49"/>
      <c r="E49" s="49"/>
      <c r="F49" s="49"/>
    </row>
    <row r="50" spans="1:6" ht="21.75" x14ac:dyDescent="0.2">
      <c r="A50" s="35" t="s">
        <v>441</v>
      </c>
      <c r="B50" s="36" t="s">
        <v>442</v>
      </c>
      <c r="C50" s="37">
        <v>10000</v>
      </c>
      <c r="D50" s="37">
        <v>450</v>
      </c>
      <c r="E50" s="36">
        <f>C50*D50</f>
        <v>4500000</v>
      </c>
      <c r="F50" s="36">
        <f>E50</f>
        <v>4500000</v>
      </c>
    </row>
    <row r="51" spans="1:6" x14ac:dyDescent="0.2">
      <c r="A51" s="38" t="s">
        <v>443</v>
      </c>
      <c r="B51" s="39"/>
      <c r="C51" s="40"/>
      <c r="D51" s="39"/>
      <c r="E51" s="39"/>
      <c r="F51" s="39">
        <f>SUM(F50)</f>
        <v>4500000</v>
      </c>
    </row>
    <row r="52" spans="1:6" ht="21" x14ac:dyDescent="0.2">
      <c r="A52" s="38" t="s">
        <v>444</v>
      </c>
      <c r="B52" s="39"/>
      <c r="C52" s="40"/>
      <c r="D52" s="39"/>
      <c r="E52" s="39"/>
      <c r="F52" s="39" t="s">
        <v>497</v>
      </c>
    </row>
    <row r="53" spans="1:6" ht="15" x14ac:dyDescent="0.25">
      <c r="A53" s="44"/>
      <c r="B53" s="44"/>
      <c r="C53" s="44"/>
      <c r="D53" s="44"/>
      <c r="E53" s="44"/>
      <c r="F53" s="44"/>
    </row>
    <row r="54" spans="1:6" x14ac:dyDescent="0.2">
      <c r="A54" s="50" t="s">
        <v>445</v>
      </c>
      <c r="B54" s="49"/>
      <c r="C54" s="49"/>
      <c r="D54" s="49"/>
      <c r="E54" s="49"/>
      <c r="F54" s="49"/>
    </row>
    <row r="55" spans="1:6" x14ac:dyDescent="0.2">
      <c r="A55" s="51" t="s">
        <v>446</v>
      </c>
      <c r="B55" s="49"/>
      <c r="C55" s="49"/>
      <c r="D55" s="49"/>
      <c r="E55" s="49"/>
      <c r="F55" s="49"/>
    </row>
    <row r="56" spans="1:6" x14ac:dyDescent="0.2">
      <c r="A56" s="51" t="s">
        <v>447</v>
      </c>
      <c r="B56" s="51" t="s">
        <v>448</v>
      </c>
      <c r="C56" s="51" t="s">
        <v>449</v>
      </c>
      <c r="D56" s="51" t="s">
        <v>450</v>
      </c>
      <c r="E56" s="49"/>
      <c r="F56" s="51" t="s">
        <v>451</v>
      </c>
    </row>
    <row r="57" spans="1:6" ht="21" x14ac:dyDescent="0.2">
      <c r="A57" s="49"/>
      <c r="B57" s="49"/>
      <c r="C57" s="49"/>
      <c r="D57" s="8" t="s">
        <v>452</v>
      </c>
      <c r="E57" s="8" t="s">
        <v>453</v>
      </c>
      <c r="F57" s="49"/>
    </row>
    <row r="58" spans="1:6" ht="32.25" x14ac:dyDescent="0.2">
      <c r="A58" s="35" t="s">
        <v>454</v>
      </c>
      <c r="B58" s="36" t="s">
        <v>455</v>
      </c>
      <c r="C58" s="37">
        <v>10000</v>
      </c>
      <c r="D58" s="37">
        <v>100</v>
      </c>
      <c r="E58" s="36">
        <f>C58*D58</f>
        <v>1000000</v>
      </c>
      <c r="F58" s="36">
        <f>E58</f>
        <v>1000000</v>
      </c>
    </row>
    <row r="59" spans="1:6" ht="21.75" x14ac:dyDescent="0.2">
      <c r="A59" s="35" t="s">
        <v>456</v>
      </c>
      <c r="B59" s="36" t="s">
        <v>457</v>
      </c>
      <c r="C59" s="37">
        <v>10000</v>
      </c>
      <c r="D59" s="37">
        <v>150</v>
      </c>
      <c r="E59" s="36">
        <f>C59*D59</f>
        <v>1500000</v>
      </c>
      <c r="F59" s="36">
        <f>E59</f>
        <v>1500000</v>
      </c>
    </row>
    <row r="60" spans="1:6" ht="21.75" x14ac:dyDescent="0.2">
      <c r="A60" s="35" t="s">
        <v>458</v>
      </c>
      <c r="B60" s="36" t="s">
        <v>459</v>
      </c>
      <c r="C60" s="37">
        <v>10000</v>
      </c>
      <c r="D60" s="37">
        <v>300</v>
      </c>
      <c r="E60" s="36">
        <f>C60*D60</f>
        <v>3000000</v>
      </c>
      <c r="F60" s="36">
        <f>E60</f>
        <v>3000000</v>
      </c>
    </row>
    <row r="61" spans="1:6" ht="32.25" x14ac:dyDescent="0.2">
      <c r="A61" s="35" t="s">
        <v>460</v>
      </c>
      <c r="B61" s="36" t="s">
        <v>461</v>
      </c>
      <c r="C61" s="37">
        <v>10000</v>
      </c>
      <c r="D61" s="37">
        <v>300</v>
      </c>
      <c r="E61" s="36">
        <f>C61*D61</f>
        <v>3000000</v>
      </c>
      <c r="F61" s="36">
        <f>E61</f>
        <v>3000000</v>
      </c>
    </row>
    <row r="62" spans="1:6" x14ac:dyDescent="0.2">
      <c r="A62" s="38" t="s">
        <v>462</v>
      </c>
      <c r="B62" s="39"/>
      <c r="C62" s="40"/>
      <c r="D62" s="39"/>
      <c r="E62" s="39"/>
      <c r="F62" s="39">
        <f>SUM(F58:F61)</f>
        <v>8500000</v>
      </c>
    </row>
    <row r="63" spans="1:6" x14ac:dyDescent="0.2">
      <c r="A63" s="51" t="s">
        <v>463</v>
      </c>
      <c r="B63" s="49"/>
      <c r="C63" s="49"/>
      <c r="D63" s="49"/>
      <c r="E63" s="49"/>
      <c r="F63" s="49"/>
    </row>
    <row r="64" spans="1:6" x14ac:dyDescent="0.2">
      <c r="A64" s="35" t="s">
        <v>464</v>
      </c>
      <c r="B64" s="36" t="s">
        <v>465</v>
      </c>
      <c r="C64" s="37">
        <v>10000</v>
      </c>
      <c r="D64" s="37">
        <v>210</v>
      </c>
      <c r="E64" s="36">
        <f>C64*D64</f>
        <v>2100000</v>
      </c>
      <c r="F64" s="36">
        <f>E64</f>
        <v>2100000</v>
      </c>
    </row>
    <row r="65" spans="1:6" ht="21.75" x14ac:dyDescent="0.2">
      <c r="A65" s="35" t="s">
        <v>466</v>
      </c>
      <c r="B65" s="36" t="s">
        <v>467</v>
      </c>
      <c r="C65" s="37">
        <v>10000</v>
      </c>
      <c r="D65" s="37">
        <v>550</v>
      </c>
      <c r="E65" s="36">
        <f>C65*D65</f>
        <v>5500000</v>
      </c>
      <c r="F65" s="36">
        <f>E65</f>
        <v>5500000</v>
      </c>
    </row>
    <row r="66" spans="1:6" ht="21.75" x14ac:dyDescent="0.2">
      <c r="A66" s="35" t="s">
        <v>468</v>
      </c>
      <c r="B66" s="36" t="s">
        <v>469</v>
      </c>
      <c r="C66" s="37">
        <v>10000</v>
      </c>
      <c r="D66" s="37">
        <v>550</v>
      </c>
      <c r="E66" s="36">
        <f>C66*D66</f>
        <v>5500000</v>
      </c>
      <c r="F66" s="36">
        <f>E66</f>
        <v>5500000</v>
      </c>
    </row>
    <row r="67" spans="1:6" x14ac:dyDescent="0.2">
      <c r="A67" s="38" t="s">
        <v>470</v>
      </c>
      <c r="B67" s="39"/>
      <c r="C67" s="40"/>
      <c r="D67" s="39"/>
      <c r="E67" s="39"/>
      <c r="F67" s="39">
        <f>SUM(F64:F66)</f>
        <v>13100000</v>
      </c>
    </row>
    <row r="68" spans="1:6" ht="21" x14ac:dyDescent="0.2">
      <c r="A68" s="38" t="s">
        <v>471</v>
      </c>
      <c r="B68" s="39"/>
      <c r="C68" s="40"/>
      <c r="D68" s="39"/>
      <c r="E68" s="39"/>
      <c r="F68" s="39" t="s">
        <v>498</v>
      </c>
    </row>
    <row r="69" spans="1:6" ht="15" x14ac:dyDescent="0.25">
      <c r="A69" s="44"/>
      <c r="B69" s="44"/>
      <c r="C69" s="44"/>
      <c r="D69" s="44"/>
      <c r="E69" s="44"/>
      <c r="F69" s="44"/>
    </row>
    <row r="70" spans="1:6" x14ac:dyDescent="0.2">
      <c r="A70" s="53" t="s">
        <v>472</v>
      </c>
      <c r="B70" s="49"/>
      <c r="C70" s="49"/>
      <c r="D70" s="49"/>
      <c r="E70" s="49"/>
      <c r="F70" s="49"/>
    </row>
    <row r="71" spans="1:6" x14ac:dyDescent="0.2">
      <c r="A71" s="53" t="s">
        <v>473</v>
      </c>
      <c r="B71" s="49"/>
      <c r="C71" s="49"/>
      <c r="D71" s="49"/>
      <c r="E71" s="49"/>
      <c r="F71" s="49"/>
    </row>
  </sheetData>
  <mergeCells count="35">
    <mergeCell ref="F25:F26"/>
    <mergeCell ref="A63:F63"/>
    <mergeCell ref="C56:C57"/>
    <mergeCell ref="A43:F43"/>
    <mergeCell ref="A42:F42"/>
    <mergeCell ref="B44:B45"/>
    <mergeCell ref="C44:C45"/>
    <mergeCell ref="D44:E44"/>
    <mergeCell ref="A54:F54"/>
    <mergeCell ref="A49:F49"/>
    <mergeCell ref="A34:F34"/>
    <mergeCell ref="A55:F55"/>
    <mergeCell ref="A44:A45"/>
    <mergeCell ref="F44:F45"/>
    <mergeCell ref="A71:F71"/>
    <mergeCell ref="A70:F70"/>
    <mergeCell ref="A3:A4"/>
    <mergeCell ref="B3:B4"/>
    <mergeCell ref="C3:C4"/>
    <mergeCell ref="B25:B26"/>
    <mergeCell ref="C25:C26"/>
    <mergeCell ref="A25:A26"/>
    <mergeCell ref="A24:F24"/>
    <mergeCell ref="B56:B57"/>
    <mergeCell ref="A56:A57"/>
    <mergeCell ref="D56:E56"/>
    <mergeCell ref="F56:F57"/>
    <mergeCell ref="D3:E3"/>
    <mergeCell ref="F3:F4"/>
    <mergeCell ref="D25:E25"/>
    <mergeCell ref="A2:F2"/>
    <mergeCell ref="A1:E1"/>
    <mergeCell ref="A23:F23"/>
    <mergeCell ref="A14:F14"/>
    <mergeCell ref="A21:D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ColWidth="17.28515625" defaultRowHeight="15.75" customHeight="1" x14ac:dyDescent="0.2"/>
  <cols>
    <col min="1" max="1" width="61" customWidth="1"/>
    <col min="2" max="2" width="8.7109375" customWidth="1"/>
    <col min="3" max="3" width="7.7109375" customWidth="1"/>
    <col min="4" max="4" width="17.28515625" customWidth="1"/>
  </cols>
  <sheetData>
    <row r="1" spans="1:4" ht="30.75" customHeight="1" x14ac:dyDescent="0.2">
      <c r="A1" s="1" t="s">
        <v>474</v>
      </c>
      <c r="B1" s="2"/>
      <c r="C1" s="3"/>
      <c r="D1" s="4"/>
    </row>
    <row r="2" spans="1:4" ht="25.5" customHeight="1" x14ac:dyDescent="0.2">
      <c r="A2" s="5" t="s">
        <v>475</v>
      </c>
      <c r="B2" s="6" t="s">
        <v>476</v>
      </c>
      <c r="C2" s="7" t="s">
        <v>477</v>
      </c>
      <c r="D2" s="8" t="s">
        <v>478</v>
      </c>
    </row>
    <row r="3" spans="1:4" ht="15" customHeight="1" x14ac:dyDescent="0.2">
      <c r="A3" s="9"/>
      <c r="B3" s="10"/>
      <c r="C3" s="10"/>
      <c r="D3" s="11" t="s">
        <v>479</v>
      </c>
    </row>
    <row r="4" spans="1:4" ht="15" customHeight="1" x14ac:dyDescent="0.2">
      <c r="A4" s="27" t="s">
        <v>480</v>
      </c>
      <c r="B4" s="14"/>
      <c r="C4" s="15"/>
      <c r="D4" s="16"/>
    </row>
    <row r="5" spans="1:4" ht="15.75" customHeight="1" x14ac:dyDescent="0.2">
      <c r="A5" s="17" t="s">
        <v>481</v>
      </c>
      <c r="B5" s="18" t="s">
        <v>482</v>
      </c>
      <c r="C5" s="19">
        <v>1</v>
      </c>
      <c r="D5" s="16">
        <v>2380</v>
      </c>
    </row>
    <row r="6" spans="1:4" ht="15" customHeight="1" x14ac:dyDescent="0.2">
      <c r="A6" s="17" t="s">
        <v>483</v>
      </c>
      <c r="B6" s="18" t="s">
        <v>484</v>
      </c>
      <c r="C6" s="19">
        <v>1</v>
      </c>
      <c r="D6" s="16">
        <v>1785</v>
      </c>
    </row>
    <row r="7" spans="1:4" ht="14.25" customHeight="1" x14ac:dyDescent="0.2">
      <c r="A7" s="17" t="s">
        <v>485</v>
      </c>
      <c r="B7" s="18" t="s">
        <v>486</v>
      </c>
      <c r="C7" s="19">
        <v>1</v>
      </c>
      <c r="D7" s="16">
        <v>833</v>
      </c>
    </row>
    <row r="8" spans="1:4" ht="14.25" customHeight="1" x14ac:dyDescent="0.2">
      <c r="A8" s="17" t="s">
        <v>487</v>
      </c>
      <c r="B8" s="18" t="s">
        <v>488</v>
      </c>
      <c r="C8" s="19">
        <v>1</v>
      </c>
      <c r="D8" s="16">
        <v>119</v>
      </c>
    </row>
    <row r="9" spans="1:4" ht="15" customHeight="1" x14ac:dyDescent="0.25">
      <c r="A9" s="45"/>
      <c r="B9" s="46"/>
      <c r="C9" s="47"/>
      <c r="D9" s="33"/>
    </row>
    <row r="10" spans="1:4" ht="15" customHeight="1" x14ac:dyDescent="0.2">
      <c r="A10" s="27" t="s">
        <v>489</v>
      </c>
      <c r="B10" s="14"/>
      <c r="C10" s="15"/>
      <c r="D10" s="16"/>
    </row>
    <row r="11" spans="1:4" ht="14.25" customHeight="1" x14ac:dyDescent="0.2">
      <c r="A11" s="17" t="s">
        <v>490</v>
      </c>
      <c r="B11" s="18" t="s">
        <v>491</v>
      </c>
      <c r="C11" s="19">
        <v>1</v>
      </c>
      <c r="D11" s="16">
        <v>595</v>
      </c>
    </row>
    <row r="12" spans="1:4" ht="15.75" customHeight="1" x14ac:dyDescent="0.2">
      <c r="A12" s="17" t="s">
        <v>492</v>
      </c>
      <c r="B12" s="18" t="s">
        <v>493</v>
      </c>
      <c r="C12" s="19">
        <v>1</v>
      </c>
      <c r="D12" s="16">
        <v>535.5</v>
      </c>
    </row>
    <row r="13" spans="1:4" ht="14.25" customHeight="1" x14ac:dyDescent="0.2">
      <c r="A13" s="17" t="s">
        <v>494</v>
      </c>
      <c r="B13" s="18" t="s">
        <v>495</v>
      </c>
      <c r="C13" s="19">
        <v>1</v>
      </c>
      <c r="D13" s="16">
        <v>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Отделочные работы</vt:lpstr>
      <vt:lpstr>Кровельные работы</vt:lpstr>
      <vt:lpstr>Фасадные работы</vt:lpstr>
      <vt:lpstr>Вентилируемый фасад</vt:lpstr>
      <vt:lpstr>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modified xsi:type="dcterms:W3CDTF">2016-04-07T15:25:41Z</dcterms:modified>
</cp:coreProperties>
</file>